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120" yWindow="120" windowWidth="9720" windowHeight="7320" tabRatio="944" activeTab="4"/>
  </bookViews>
  <sheets>
    <sheet name="Топливное хозяйство" sheetId="13" r:id="rId1"/>
    <sheet name="Вспомогательные помещения" sheetId="5" r:id="rId2"/>
    <sheet name="Деаэраторы" sheetId="10" r:id="rId3"/>
    <sheet name="Характеристика ХВО" sheetId="9" r:id="rId4"/>
    <sheet name="Баки различного назначения" sheetId="11" r:id="rId5"/>
    <sheet name="Приборы учета" sheetId="12" r:id="rId6"/>
  </sheets>
  <definedNames>
    <definedName name="_xlnm.Print_Titles" localSheetId="4">'Баки различного назначения'!$C:$D,'Баки различного назначения'!$1:$3</definedName>
    <definedName name="_xlnm.Print_Titles" localSheetId="1">'Вспомогательные помещения'!$3:$12</definedName>
    <definedName name="_xlnm.Print_Titles" localSheetId="2">Деаэраторы!$C:$D,Деаэраторы!$1:$4</definedName>
    <definedName name="_xlnm.Print_Titles" localSheetId="5">'Приборы учета'!$1:$2</definedName>
    <definedName name="_xlnm.Print_Titles" localSheetId="0">'Топливное хозяйство'!$C:$C,'Топливное хозяйство'!$1:$9</definedName>
    <definedName name="_xlnm.Print_Titles" localSheetId="3">'Характеристика ХВО'!$C:$D,'Характеристика ХВО'!$1:$5</definedName>
    <definedName name="пом">'Вспомогательные помещения'!$C$5:$G$6</definedName>
  </definedNames>
  <calcPr calcId="152511" fullCalcOnLoad="1"/>
</workbook>
</file>

<file path=xl/calcChain.xml><?xml version="1.0" encoding="utf-8"?>
<calcChain xmlns="http://schemas.openxmlformats.org/spreadsheetml/2006/main">
  <c r="F5" i="11" l="1"/>
  <c r="F6" i="11" s="1"/>
  <c r="F7" i="11" s="1"/>
  <c r="G4" i="11" s="1"/>
</calcChain>
</file>

<file path=xl/comments1.xml><?xml version="1.0" encoding="utf-8"?>
<comments xmlns="http://schemas.openxmlformats.org/spreadsheetml/2006/main">
  <authors>
    <author>asm</author>
  </authors>
  <commentList>
    <comment ref="AC7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Для расчета расхода тепловой энергии на разогрев мазута при сливе
</t>
        </r>
      </text>
    </comment>
    <comment ref="E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</t>
        </r>
      </text>
    </comment>
    <comment ref="P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определения коэффициента теплопередачи стенок резервуара
Возможны следующие варианты заполнения:
1.) металлический неизолированный;
2.) металлический изолированный;
3.) подземный.</t>
        </r>
      </text>
    </comment>
    <comment ref="S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Необходимо учитывать размер ННЗТ!!!!!</t>
        </r>
      </text>
    </comment>
    <comment ref="V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Возможны следующие варианты заполнения:
1.) в тоннелях;
2.) каналах;
1.) помещениях;
1.) надземная прокладка.</t>
        </r>
      </text>
    </comment>
    <comment ref="Y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Заполняется только если установлены паромеханические форсунки!!!</t>
        </r>
      </text>
    </comment>
    <comment ref="Z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81"/>
            <rFont val="Tahoma"/>
            <family val="2"/>
            <charset val="204"/>
          </rPr>
          <t>Заполняется только если установлены паромеханические форсунки!!!</t>
        </r>
      </text>
    </comment>
    <comment ref="AA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Варианты заполнения ячейки:
1.) железнодорожным транспортом в цистернах 60(50)т;
2.) железнодорожным транспортом в цистернах 25т;
3.) автотранспортом.</t>
        </r>
      </text>
    </comment>
    <comment ref="AB8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данных принимается 0-(-7) оС для южного пояса, -7 до (-10)оС для северного, от -10 до -15 оС для Сибири (через 7 суток после наполнения температура мазута в цистерне равна температуре наружного воздуха).</t>
        </r>
      </text>
    </comment>
  </commentList>
</comments>
</file>

<file path=xl/comments2.xml><?xml version="1.0" encoding="utf-8"?>
<comments xmlns="http://schemas.openxmlformats.org/spreadsheetml/2006/main">
  <authors>
    <author>asm</author>
  </authors>
  <commentList>
    <comment ref="E11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Варианты заполнения:
1.) зольное помещение;
2.) химводоподготовка в отдельном помещении;
3.) дробильные отделения угля и шлака;
4.) транспортерные галереи;
5.) узлы пересыпки;
6.) насосные отделения в отдельных помещениях;
7.) щитовые помещения;
8.) химическая лаборатория;
9.) бытовые помещения;
10.) вспомогательные помещения.</t>
        </r>
      </text>
    </comment>
    <comment ref="F11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        </t>
        </r>
        <r>
          <rPr>
            <b/>
            <sz val="8"/>
            <color indexed="81"/>
            <rFont val="Tahoma"/>
            <family val="2"/>
            <charset val="204"/>
          </rPr>
          <t>Варианты характеристики помещений</t>
        </r>
        <r>
          <rPr>
            <sz val="8"/>
            <color indexed="81"/>
            <rFont val="Tahoma"/>
            <family val="2"/>
            <charset val="204"/>
          </rPr>
          <t xml:space="preserve">
Зольное помещение может быть:
1.) с механизированным удалением золы и шлака;
2.) с ручным удалением золы.
Химводоподготовка в отдельном помещении может быть:
1.) с постоянным обслуживающим персоналом;
2.) без постоянного обслуживающего персонала.
Дробильное отделение (угля и шлака; транспортнерные галереи; узлы пересыпки) может быть:
1.) с постоянным обслуживающим персоналом;
2.) без постоянного обслуживающего персонала.
Насосные отделения в отдельном помещении могут быть:
1.) с постоянным обслуживающим персоналом;
2.) без постоянного обслуживающего персонала.
Щитовые помещения могут быть:
1.) с постоянным обслуживающим персоналом;
2.) без постоянного обслуживающего персонала.
Для химической лаборатории характеристика не представляется</t>
        </r>
      </text>
    </comment>
  </commentList>
</comments>
</file>

<file path=xl/comments3.xml><?xml version="1.0" encoding="utf-8"?>
<comments xmlns="http://schemas.openxmlformats.org/spreadsheetml/2006/main">
  <authors>
    <author>asm</author>
  </authors>
  <commentList>
    <comment ref="F3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</t>
        </r>
      </text>
    </comment>
    <comment ref="G3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
1.) определения энтальпии выпара из деаэратора, необходимой в расчете собственных нужд ХВО;
2.) определения температурного коэфиициента Кt в ф.104</t>
        </r>
      </text>
    </comment>
  </commentList>
</comments>
</file>

<file path=xl/comments4.xml><?xml version="1.0" encoding="utf-8"?>
<comments xmlns="http://schemas.openxmlformats.org/spreadsheetml/2006/main">
  <authors>
    <author>asm</author>
  </authors>
  <commentList>
    <comment ref="D3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
</t>
        </r>
      </text>
    </comment>
    <comment ref="E3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
</t>
        </r>
      </text>
    </comment>
    <comment ref="G3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ячейки необходимы для выбора коэффициента Кхво</t>
        </r>
      </text>
    </comment>
  </commentList>
</comments>
</file>

<file path=xl/comments5.xml><?xml version="1.0" encoding="utf-8"?>
<comments xmlns="http://schemas.openxmlformats.org/spreadsheetml/2006/main">
  <authors>
    <author>asm</author>
  </authors>
  <commentList>
    <comment ref="E2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 определения нормы плотности теплового потока через поверхность бака в ф.104</t>
        </r>
      </text>
    </comment>
    <comment ref="H2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 расчета потерь тепловой энергии баком по ф.104</t>
        </r>
      </text>
    </comment>
    <comment ref="I2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 расчета потерь тепловой энергии баком по ф.104</t>
        </r>
      </text>
    </comment>
    <comment ref="J2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
1.) определения температурного коэфиициента Кt в ф.104</t>
        </r>
      </text>
    </comment>
  </commentList>
</comments>
</file>

<file path=xl/comments6.xml><?xml version="1.0" encoding="utf-8"?>
<comments xmlns="http://schemas.openxmlformats.org/spreadsheetml/2006/main">
  <authors>
    <author>asm</author>
  </authors>
  <commentList>
    <comment ref="D1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</t>
        </r>
      </text>
    </comment>
  </commentList>
</comments>
</file>

<file path=xl/sharedStrings.xml><?xml version="1.0" encoding="utf-8"?>
<sst xmlns="http://schemas.openxmlformats.org/spreadsheetml/2006/main" count="278" uniqueCount="176">
  <si>
    <t>Филиал ЭСО</t>
  </si>
  <si>
    <t>Наименование котельной</t>
  </si>
  <si>
    <t>Год ввода в эксплуатацию</t>
  </si>
  <si>
    <r>
      <t>Отапливаемый объем помещения, м</t>
    </r>
    <r>
      <rPr>
        <b/>
        <vertAlign val="superscript"/>
        <sz val="12"/>
        <rFont val="Times New Roman"/>
        <family val="1"/>
        <charset val="204"/>
      </rPr>
      <t>3</t>
    </r>
  </si>
  <si>
    <t>Зольное помещение</t>
  </si>
  <si>
    <t>Химводоподготовка в отдельном помещении</t>
  </si>
  <si>
    <t>Дробильные отделения угля и шлака</t>
  </si>
  <si>
    <t>Транспортерные галереи</t>
  </si>
  <si>
    <t>Узлы пересыпки</t>
  </si>
  <si>
    <t>Насосные отделения в отдельных помещениях</t>
  </si>
  <si>
    <t>Щитовые помещения</t>
  </si>
  <si>
    <t>Химическая лаборатория</t>
  </si>
  <si>
    <t>Вспомогательные помещения</t>
  </si>
  <si>
    <t>С механизированным удалением золы и шлака</t>
  </si>
  <si>
    <t>С ручным удалением золы</t>
  </si>
  <si>
    <t>С постоянным обслуживающим персоналом</t>
  </si>
  <si>
    <t>Без постоянного обслуживающего персонала</t>
  </si>
  <si>
    <t>Установлен</t>
  </si>
  <si>
    <t>Не установлен</t>
  </si>
  <si>
    <t>Жесткость воды общая,мг-экв/кг</t>
  </si>
  <si>
    <t>Срок действия режимной наладки, лет</t>
  </si>
  <si>
    <t>Дата проведения последних режимно-наладочных испытаний (ДД.ММ.ГГГГ)</t>
  </si>
  <si>
    <t>Вид топлива</t>
  </si>
  <si>
    <t>Наличие бака взрыхления (примеры заполнения указаны выше)</t>
  </si>
  <si>
    <t>Тип (схема) ХВО (примеры заполнения указаны выше)</t>
  </si>
  <si>
    <t>Тип деаэратора</t>
  </si>
  <si>
    <t>Диаметр, мм</t>
  </si>
  <si>
    <t>Количество, шт</t>
  </si>
  <si>
    <r>
      <t>Температура деаэрированной воды,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>С</t>
    </r>
  </si>
  <si>
    <t>Тип охладителя выпара  (примеры заполнения указаны выше)</t>
  </si>
  <si>
    <t xml:space="preserve"> </t>
  </si>
  <si>
    <t>Наименование прибора (приборы учета и регулирования)</t>
  </si>
  <si>
    <t>Код (маркировка)</t>
  </si>
  <si>
    <t>Шкала прибора</t>
  </si>
  <si>
    <t>Основной поставщик топлива, № договора</t>
  </si>
  <si>
    <t>Газ</t>
  </si>
  <si>
    <t>Мазут</t>
  </si>
  <si>
    <t>Дизельное топливо</t>
  </si>
  <si>
    <t>Торф</t>
  </si>
  <si>
    <t>Влажность,%</t>
  </si>
  <si>
    <t>Зольность, %</t>
  </si>
  <si>
    <t>Содержание мелочи в угле в % от объема топлива</t>
  </si>
  <si>
    <t>Параметры мазутного хозяйства</t>
  </si>
  <si>
    <r>
      <t>Поверхность охлаждения резервуара, м</t>
    </r>
    <r>
      <rPr>
        <b/>
        <vertAlign val="superscript"/>
        <sz val="12"/>
        <rFont val="Times New Roman"/>
        <family val="1"/>
        <charset val="204"/>
      </rPr>
      <t>2</t>
    </r>
  </si>
  <si>
    <r>
      <t>Емкость резервуара, м</t>
    </r>
    <r>
      <rPr>
        <b/>
        <vertAlign val="superscript"/>
        <sz val="12"/>
        <rFont val="Times New Roman"/>
        <family val="1"/>
        <charset val="204"/>
      </rPr>
      <t>3</t>
    </r>
  </si>
  <si>
    <t>Длина обогреваемого мазутопровода, м</t>
  </si>
  <si>
    <t>Тип резервуара для хранения мазута  (примеры заполнения указаны выше)</t>
  </si>
  <si>
    <t>Подземный</t>
  </si>
  <si>
    <r>
      <t xml:space="preserve">Начальная температура мазута в цистерне, 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>С</t>
    </r>
  </si>
  <si>
    <t>Транспорт доставки мазута (примеры заполнения указаны выше)</t>
  </si>
  <si>
    <t>Железнодорожным транспортом в цистернах 60(50)т</t>
  </si>
  <si>
    <t>Железнодорожным транспортом в цистернах 25т</t>
  </si>
  <si>
    <t>Автотранспортом</t>
  </si>
  <si>
    <t>Надземная прокладка</t>
  </si>
  <si>
    <t>Непроходной канал</t>
  </si>
  <si>
    <t>Тоннель</t>
  </si>
  <si>
    <t>Бесканальная прокладка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</si>
  <si>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</si>
  <si>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</si>
  <si>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</si>
  <si>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</si>
  <si>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</si>
  <si>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</si>
  <si>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</si>
  <si>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</si>
  <si>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</si>
  <si>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</si>
  <si>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</si>
  <si>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</si>
  <si>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Металлический неизолированный</t>
  </si>
  <si>
    <t>Металлический изолированный</t>
  </si>
  <si>
    <r>
      <t>Низшая теплота сгорания, Q</t>
    </r>
    <r>
      <rPr>
        <b/>
        <vertAlign val="subscript"/>
        <sz val="12"/>
        <rFont val="Times New Roman"/>
        <family val="1"/>
        <charset val="204"/>
      </rPr>
      <t>н</t>
    </r>
    <r>
      <rPr>
        <b/>
        <vertAlign val="superscript"/>
        <sz val="12"/>
        <rFont val="Times New Roman"/>
        <family val="1"/>
        <charset val="204"/>
      </rPr>
      <t>р</t>
    </r>
    <r>
      <rPr>
        <b/>
        <sz val="12"/>
        <rFont val="Times New Roman"/>
        <family val="1"/>
        <charset val="204"/>
      </rPr>
      <t>,ккал/кг (ккал/м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>)</t>
    </r>
  </si>
  <si>
    <t>Прокладка мазутопровода (примеры заполнения указаны выше)</t>
  </si>
  <si>
    <t>Станционный номер котлоагрегата, на котором данная схема ХВО применяется (если к данной схеме ХВО привязано несколько котлов, перечислить их номера через запятую, между названиями не должно быть пробелов)</t>
  </si>
  <si>
    <t>Тип (марка) ионита (примеры заполнения указаны выше)</t>
  </si>
  <si>
    <t>Сульфоуголь</t>
  </si>
  <si>
    <t>Катионит КУ-2</t>
  </si>
  <si>
    <t>Станционные номера котлов (через запятую, между названиями не должно быть пробелов), подключенных к данному деаэратору</t>
  </si>
  <si>
    <t xml:space="preserve">Марка мазута (примеры заполнения указаны выше) </t>
  </si>
  <si>
    <t>М-40</t>
  </si>
  <si>
    <t>М-60</t>
  </si>
  <si>
    <t>М-80</t>
  </si>
  <si>
    <t>М-100</t>
  </si>
  <si>
    <t>М-200</t>
  </si>
  <si>
    <t>Количество мазута, хранящегося в ёмкости на начало года, т</t>
  </si>
  <si>
    <t>Условный диаметр обогреваемого мазутопровода, м</t>
  </si>
  <si>
    <t>Помещения</t>
  </si>
  <si>
    <t>Планируемые режимы работы мазутного хозяйства (Пр)(Вр)(Нач-Кон)</t>
  </si>
  <si>
    <t xml:space="preserve">Греющий теплоноситель (примеры заполнения указаны выше) </t>
  </si>
  <si>
    <t>Вода</t>
  </si>
  <si>
    <t>Пар</t>
  </si>
  <si>
    <t>Электроэнергия</t>
  </si>
  <si>
    <r>
      <t>Температура воды после подогревателя сырой и исходной воды t'',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>С</t>
    </r>
  </si>
  <si>
    <t>Средняя энтальпия питательной воды, поступающей в котлоагрегаты, подключенные к мазутному хозяйству ккал/кг</t>
  </si>
  <si>
    <t>Плотность мазута при 20 °С, кг/м3</t>
  </si>
  <si>
    <t>Функциональное назначение помещения (примеры заполнения указаны выше)</t>
  </si>
  <si>
    <t>Природный газ</t>
  </si>
  <si>
    <t>На открытом воздухе</t>
  </si>
  <si>
    <t>Исходные данные для расчета расхода тепловой энергии на мазутное хозяйство</t>
  </si>
  <si>
    <r>
      <t>Давление пара используемого для подогрева мазута в мазутоподогревателях или расходных емкостях, кгс/см</t>
    </r>
    <r>
      <rPr>
        <b/>
        <vertAlign val="superscript"/>
        <sz val="12"/>
        <rFont val="Times New Roman"/>
        <family val="1"/>
        <charset val="204"/>
      </rPr>
      <t>2</t>
    </r>
  </si>
  <si>
    <r>
      <t xml:space="preserve">Температура пара используемого для подогрева мазута в мазутоподогревателях или расходных емкостях, 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>С</t>
    </r>
  </si>
  <si>
    <r>
      <t>Давление пара используемого для распыла мазута, кгс/см</t>
    </r>
    <r>
      <rPr>
        <b/>
        <vertAlign val="superscript"/>
        <sz val="12"/>
        <rFont val="Times New Roman"/>
        <family val="1"/>
        <charset val="204"/>
      </rPr>
      <t>2</t>
    </r>
  </si>
  <si>
    <r>
      <t xml:space="preserve">Температура пара используемого для распыла мазута, 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>С</t>
    </r>
  </si>
  <si>
    <t>Краткая характеристика топливного хозяйства котельных</t>
  </si>
  <si>
    <t>Варианты заполнения столбца №5:</t>
  </si>
  <si>
    <t>Варианты заполнения столбца №11:</t>
  </si>
  <si>
    <t>Варианты заполнения столбца №13:</t>
  </si>
  <si>
    <t>Варианты заполнения столбца №15:</t>
  </si>
  <si>
    <t>Варианты заполнения столбца №21:</t>
  </si>
  <si>
    <t>Варианты заполнения столбца №26:</t>
  </si>
  <si>
    <t>Планируемый режим работы мазутного хозяйства</t>
  </si>
  <si>
    <t>Принцип заполения таблицы</t>
  </si>
  <si>
    <t>Пример заполения таблицы</t>
  </si>
  <si>
    <t>пример№1: 5 августа на котельную планируется доставить 100 тонн мазута - заполняем ячейку-&gt; (100)(0)(-);                         пример№2: с 5 сентября по 10 сентября на котельной планируется внепланово сжечь 50 тонн мазута - заполняем ячейку-&gt; (0)(50)(5-10).</t>
  </si>
  <si>
    <t>Название (или номер) котельной</t>
  </si>
  <si>
    <t>Название топливного хозяйства</t>
  </si>
  <si>
    <t>Варианты заполнения столбца №8:</t>
  </si>
  <si>
    <t>Варианты заполнения столбца №24-25:</t>
  </si>
  <si>
    <t>столбцы №24-25 заполняются в случае работы котлоагрегата на паромеханических форсунках</t>
  </si>
  <si>
    <t>Варианты заполнения столбца №6:</t>
  </si>
  <si>
    <t>Краткая характеристика вспомогательных помещений котельных</t>
  </si>
  <si>
    <t>Варианты заполнения столбца №5</t>
  </si>
  <si>
    <t>Исходные данные для расчета расхода тепловой энергии на технологические нужды химводоочистки</t>
  </si>
  <si>
    <t>Вариант заполнения столбца №7</t>
  </si>
  <si>
    <t>Вариант заполнения столбца №12</t>
  </si>
  <si>
    <t>Вариант заполнения столбца №9</t>
  </si>
  <si>
    <t xml:space="preserve">                      Средний расход воды на деаэратор, т/ч</t>
  </si>
  <si>
    <t>Краткая характеристика деаэраторов</t>
  </si>
  <si>
    <t xml:space="preserve">        Краткая характеристика химической обработки воды</t>
  </si>
  <si>
    <t xml:space="preserve">                                       Время работы баков</t>
  </si>
  <si>
    <r>
      <t>Объем, м</t>
    </r>
    <r>
      <rPr>
        <b/>
        <vertAlign val="superscript"/>
        <sz val="12"/>
        <rFont val="Times New Roman"/>
        <family val="1"/>
        <charset val="204"/>
      </rPr>
      <t>3</t>
    </r>
  </si>
  <si>
    <r>
      <t>Поверхность м</t>
    </r>
    <r>
      <rPr>
        <b/>
        <vertAlign val="superscript"/>
        <sz val="12"/>
        <rFont val="Times New Roman"/>
        <family val="1"/>
        <charset val="204"/>
      </rPr>
      <t>2</t>
    </r>
  </si>
  <si>
    <r>
      <t>Средняя температура горячей воды,</t>
    </r>
    <r>
      <rPr>
        <b/>
        <vertAlign val="superscript"/>
        <sz val="12"/>
        <rFont val="Times New Roman"/>
        <family val="1"/>
        <charset val="204"/>
      </rPr>
      <t>о</t>
    </r>
    <r>
      <rPr>
        <b/>
        <sz val="12"/>
        <rFont val="Times New Roman"/>
        <family val="1"/>
        <charset val="204"/>
      </rPr>
      <t>С</t>
    </r>
  </si>
  <si>
    <t xml:space="preserve">                                                   Средний расход воды на ХВО, т/ч</t>
  </si>
  <si>
    <t>характеристика сжигаемого топлива, указываемая в столбцах №8-10, заполняется на основании сертификата (паспорта) качества топлива, поставляемого в текущем году</t>
  </si>
  <si>
    <t>Необходимость заполнения столбца №6:</t>
  </si>
  <si>
    <t>значения прогнозируемых показателей качества топлива (калорийность,зольность,влажность) должны иметь документальное подтверждение (договора на поставку топлива)</t>
  </si>
  <si>
    <t>Назначение помещения (уникально в пределах данной котельной)</t>
  </si>
  <si>
    <t>Характеристика эксплуатации помещения (примеры заполнения указаны выше)</t>
  </si>
  <si>
    <t>Назначение ХВО (уникально в пределах котельной)</t>
  </si>
  <si>
    <t>Назначение деаэратора (уникально в пределах котельной)</t>
  </si>
  <si>
    <t>Назначение группы баков</t>
  </si>
  <si>
    <t>Место установки группы баков (указать название помещения, в котором установлен бак, или "Котельный зал" или "На открытом воздухе")</t>
  </si>
  <si>
    <t>для каждого месяца расчетного периода необходимо указать:                                                                                                                             
1. количество мазута, в тоннах, которое планируется доставить на котельную (Пр);                                                                                           2. количество мазута, в тоннах, которое планируется сжечь внеплана (Вр);                                                                                                                                                3. период внепланового сжигания мазута, начало периода (Нач) - день месяца и окончание периода сжигания конец периода (Кон) - день месяца</t>
  </si>
  <si>
    <t>Марка угля</t>
  </si>
  <si>
    <t>Варианты заполнения столбца №8-11:</t>
  </si>
  <si>
    <t>Бурые рядовые типа челябинских</t>
  </si>
  <si>
    <t>Бурые рядовые типа подмосковных</t>
  </si>
  <si>
    <t>Каменные типа Г, Д</t>
  </si>
  <si>
    <t>Каменные сильнопекающиеся типа К.ПЖ</t>
  </si>
  <si>
    <t>Каменные рядовые тощие</t>
  </si>
  <si>
    <t>Антрацит АРШ</t>
  </si>
  <si>
    <r>
      <t xml:space="preserve">Температура воздуха внутри помещения, </t>
    </r>
    <r>
      <rPr>
        <b/>
        <i/>
        <vertAlign val="superscript"/>
        <sz val="12"/>
        <rFont val="Times New Roman"/>
        <family val="1"/>
        <charset val="204"/>
      </rPr>
      <t>о</t>
    </r>
    <r>
      <rPr>
        <b/>
        <i/>
        <sz val="12"/>
        <rFont val="Times New Roman"/>
        <family val="1"/>
        <charset val="204"/>
      </rPr>
      <t>С</t>
    </r>
  </si>
  <si>
    <t>ПП филиала ЭСО</t>
  </si>
  <si>
    <t>ПП Филиала ЭСО</t>
  </si>
  <si>
    <t>&lt;Тип охладителя выпара&gt;</t>
  </si>
  <si>
    <t>Рабочее давление в деаэраторе, абсолютное, кгс/см2</t>
  </si>
  <si>
    <t>Показатели топлива для расчета срока окупаемости энергосберегающего мероприятия</t>
  </si>
  <si>
    <t xml:space="preserve">Цена топлива за 1000 м.куб / 1 кг.  </t>
  </si>
  <si>
    <t>Каменный уголь</t>
  </si>
  <si>
    <t>Бурый уголь</t>
  </si>
  <si>
    <t>Дрова</t>
  </si>
  <si>
    <t>Na-катионирование или Н-катионирование с "голодной" регенерацией</t>
  </si>
  <si>
    <t>ООО "Газ"</t>
  </si>
  <si>
    <t>бытовые и вспомогательные помещения</t>
  </si>
  <si>
    <t>ДЕ 25-14 ГМ ст.№1,ДЕ 25-14 ГМ ст.№3</t>
  </si>
  <si>
    <t>ДСА-100/50</t>
  </si>
  <si>
    <t>Деаэратор ДСА 100/50</t>
  </si>
  <si>
    <t>Система ХВО котельной</t>
  </si>
  <si>
    <t>Na-катионирование</t>
  </si>
  <si>
    <t>бак деаэратора</t>
  </si>
  <si>
    <t>Продолжительность работы деаэратора, ч</t>
  </si>
  <si>
    <t>Продолжительность работы ХВО, ч</t>
  </si>
  <si>
    <t>ЭСО</t>
  </si>
  <si>
    <t>Котельная ЭСО</t>
  </si>
  <si>
    <t>Краткая характеристика группы баков (в данную таблицу не заполняются емкости мазутохранилищ)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</si>
</sst>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0"/>
      <name val="Arial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Arial"/>
      <family val="2"/>
      <charset val="204"/>
    </font>
    <font>
      <b/>
      <vertAlign val="superscript"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vertAlign val="subscript"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12"/>
      <name val="French Script MT"/>
      <family val="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b/>
      <i/>
      <vertAlign val="superscript"/>
      <sz val="12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5">
    <xf numFmtId="0" fontId="0" fillId="0" borderId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5" fillId="4" borderId="1" applyNumberFormat="0" applyAlignment="0" applyProtection="0"/>
    <xf numFmtId="0" fontId="26" fillId="11" borderId="2" applyNumberFormat="0" applyAlignment="0" applyProtection="0"/>
    <xf numFmtId="0" fontId="27" fillId="11" borderId="1" applyNumberFormat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12" borderId="7" applyNumberFormat="0" applyAlignment="0" applyProtection="0"/>
    <xf numFmtId="0" fontId="33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11" fillId="0" borderId="0"/>
    <xf numFmtId="0" fontId="35" fillId="2" borderId="0" applyNumberFormat="0" applyBorder="0" applyAlignment="0" applyProtection="0"/>
    <xf numFmtId="0" fontId="36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117">
    <xf numFmtId="0" fontId="0" fillId="0" borderId="0" xfId="0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18" applyFont="1" applyBorder="1" applyAlignment="1">
      <alignment horizontal="center" vertical="center" wrapText="1"/>
    </xf>
    <xf numFmtId="0" fontId="11" fillId="0" borderId="0" xfId="18"/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0" xfId="18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justify" wrapText="1"/>
    </xf>
    <xf numFmtId="0" fontId="1" fillId="0" borderId="0" xfId="0" applyFont="1" applyFill="1"/>
    <xf numFmtId="0" fontId="19" fillId="0" borderId="0" xfId="0" applyFont="1" applyFill="1"/>
    <xf numFmtId="0" fontId="19" fillId="0" borderId="0" xfId="0" applyFont="1" applyFill="1" applyBorder="1"/>
    <xf numFmtId="0" fontId="19" fillId="0" borderId="0" xfId="0" applyFont="1" applyFill="1" applyAlignment="1">
      <alignment horizontal="center" vertical="center" wrapText="1"/>
    </xf>
    <xf numFmtId="0" fontId="19" fillId="0" borderId="15" xfId="0" applyFont="1" applyFill="1" applyBorder="1"/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0" fontId="2" fillId="0" borderId="0" xfId="18" applyFont="1" applyFill="1" applyAlignment="1">
      <alignment horizontal="center" vertical="center" wrapText="1"/>
    </xf>
    <xf numFmtId="0" fontId="2" fillId="0" borderId="15" xfId="18" applyFont="1" applyFill="1" applyBorder="1" applyAlignment="1">
      <alignment horizontal="center" vertical="center" wrapText="1"/>
    </xf>
    <xf numFmtId="0" fontId="2" fillId="0" borderId="16" xfId="18" applyFont="1" applyFill="1" applyBorder="1" applyAlignment="1">
      <alignment horizontal="center" vertical="center" wrapText="1"/>
    </xf>
    <xf numFmtId="0" fontId="2" fillId="0" borderId="13" xfId="18" applyFont="1" applyFill="1" applyBorder="1" applyAlignment="1">
      <alignment horizontal="center" vertical="center" wrapText="1"/>
    </xf>
    <xf numFmtId="0" fontId="16" fillId="0" borderId="17" xfId="18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7" xfId="18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1" fillId="0" borderId="15" xfId="18" applyBorder="1"/>
    <xf numFmtId="0" fontId="11" fillId="0" borderId="15" xfId="18" applyFont="1" applyBorder="1"/>
    <xf numFmtId="0" fontId="11" fillId="0" borderId="13" xfId="18" applyBorder="1"/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9" fillId="15" borderId="0" xfId="0" applyFont="1" applyFill="1" applyAlignment="1">
      <alignment wrapText="1"/>
    </xf>
    <xf numFmtId="0" fontId="22" fillId="0" borderId="1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14" fontId="2" fillId="0" borderId="13" xfId="18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2" fontId="3" fillId="16" borderId="13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justify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justify" wrapText="1"/>
    </xf>
    <xf numFmtId="0" fontId="2" fillId="0" borderId="23" xfId="18" applyFont="1" applyFill="1" applyBorder="1" applyAlignment="1">
      <alignment horizontal="center" vertical="center" wrapText="1"/>
    </xf>
    <xf numFmtId="0" fontId="2" fillId="0" borderId="33" xfId="18" applyFont="1" applyFill="1" applyBorder="1" applyAlignment="1">
      <alignment horizontal="center" vertical="center" wrapText="1"/>
    </xf>
    <xf numFmtId="0" fontId="2" fillId="0" borderId="34" xfId="18" applyFont="1" applyFill="1" applyBorder="1" applyAlignment="1">
      <alignment horizontal="center" vertical="center" wrapText="1"/>
    </xf>
    <xf numFmtId="0" fontId="2" fillId="0" borderId="24" xfId="18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18" applyFont="1" applyFill="1" applyBorder="1" applyAlignment="1">
      <alignment horizontal="center" vertical="center" wrapText="1"/>
    </xf>
    <xf numFmtId="0" fontId="14" fillId="0" borderId="10" xfId="18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left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Новая таблица исходных данных на разных листах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</sheetPr>
  <dimension ref="A1:AQ10"/>
  <sheetViews>
    <sheetView topLeftCell="X1" zoomScale="85" zoomScaleNormal="85" workbookViewId="0">
      <selection activeCell="AO17" sqref="AO17"/>
    </sheetView>
  </sheetViews>
  <sheetFormatPr defaultRowHeight="12.75"/>
  <cols>
    <col min="1" max="1" width="9.85546875" style="35" customWidth="1"/>
    <col min="2" max="2" width="9.140625" style="35"/>
    <col min="3" max="3" width="16.28515625" style="35" customWidth="1"/>
    <col min="4" max="4" width="31.140625" style="35" customWidth="1"/>
    <col min="5" max="5" width="23" style="35" customWidth="1"/>
    <col min="6" max="6" width="21.7109375" style="35" customWidth="1"/>
    <col min="7" max="7" width="22.42578125" style="35" customWidth="1"/>
    <col min="8" max="8" width="14.42578125" style="35" customWidth="1"/>
    <col min="9" max="9" width="15.7109375" style="35" customWidth="1"/>
    <col min="10" max="11" width="14.42578125" style="35" customWidth="1"/>
    <col min="12" max="12" width="12.140625" style="47" customWidth="1"/>
    <col min="13" max="13" width="33.28515625" style="66" customWidth="1"/>
    <col min="14" max="14" width="17.140625" style="47" customWidth="1"/>
    <col min="15" max="15" width="14.42578125" style="47" customWidth="1"/>
    <col min="16" max="16" width="19.7109375" style="47" customWidth="1"/>
    <col min="17" max="17" width="16.7109375" style="47" customWidth="1"/>
    <col min="18" max="18" width="15.5703125" style="47" customWidth="1"/>
    <col min="19" max="19" width="16.7109375" style="47" customWidth="1"/>
    <col min="20" max="20" width="17.28515625" style="47" customWidth="1"/>
    <col min="21" max="21" width="16.28515625" style="47" customWidth="1"/>
    <col min="22" max="22" width="15.28515625" style="47" customWidth="1"/>
    <col min="23" max="23" width="19.7109375" style="47" customWidth="1"/>
    <col min="24" max="24" width="18" style="47" customWidth="1"/>
    <col min="25" max="25" width="12.7109375" style="47" customWidth="1"/>
    <col min="26" max="26" width="13.85546875" style="47" customWidth="1"/>
    <col min="27" max="27" width="18.28515625" style="47" customWidth="1"/>
    <col min="28" max="28" width="12.85546875" style="47" customWidth="1"/>
    <col min="29" max="29" width="9.28515625" style="32" customWidth="1"/>
    <col min="30" max="30" width="11.28515625" style="32" customWidth="1"/>
    <col min="31" max="31" width="14.28515625" style="32" customWidth="1"/>
    <col min="32" max="32" width="13.7109375" style="32" customWidth="1"/>
    <col min="33" max="33" width="14.28515625" style="32" customWidth="1"/>
    <col min="34" max="34" width="15.85546875" style="32" customWidth="1"/>
    <col min="35" max="35" width="12.140625" style="32" customWidth="1"/>
    <col min="36" max="36" width="13.5703125" style="32" customWidth="1"/>
    <col min="37" max="38" width="12.140625" style="32" customWidth="1"/>
    <col min="39" max="39" width="13.42578125" style="32" customWidth="1"/>
    <col min="40" max="40" width="12.140625" style="32" customWidth="1"/>
    <col min="41" max="41" width="57" style="35" customWidth="1"/>
    <col min="42" max="16384" width="9.140625" style="35"/>
  </cols>
  <sheetData>
    <row r="1" spans="1:43" ht="26.45" customHeight="1">
      <c r="A1" s="34"/>
      <c r="B1" s="34"/>
      <c r="C1" s="34"/>
      <c r="D1" s="90" t="s">
        <v>103</v>
      </c>
      <c r="E1" s="90"/>
      <c r="F1" s="90"/>
      <c r="G1" s="90"/>
      <c r="H1" s="90"/>
      <c r="L1" s="83" t="s">
        <v>98</v>
      </c>
      <c r="M1" s="83"/>
      <c r="N1" s="83"/>
      <c r="O1" s="83"/>
      <c r="P1" s="83"/>
      <c r="Q1" s="83"/>
      <c r="R1" s="83"/>
      <c r="S1" s="83"/>
      <c r="T1" s="83" t="s">
        <v>98</v>
      </c>
      <c r="U1" s="83"/>
      <c r="V1" s="83"/>
      <c r="W1" s="83"/>
      <c r="X1" s="83"/>
      <c r="Y1" s="83"/>
      <c r="Z1" s="83"/>
      <c r="AA1" s="83"/>
      <c r="AB1" s="83"/>
      <c r="AC1" s="84" t="s">
        <v>110</v>
      </c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</row>
    <row r="2" spans="1:43" ht="30" customHeight="1" thickBot="1">
      <c r="F2" s="36"/>
      <c r="G2" s="36"/>
      <c r="H2" s="37"/>
      <c r="I2" s="37"/>
      <c r="J2" s="37"/>
      <c r="K2" s="37"/>
      <c r="L2" s="38"/>
      <c r="M2" s="39"/>
      <c r="N2" s="40"/>
      <c r="O2" s="18"/>
      <c r="P2" s="39"/>
      <c r="Q2" s="41"/>
      <c r="R2" s="41"/>
      <c r="S2" s="41"/>
      <c r="T2" s="42"/>
      <c r="U2" s="42"/>
      <c r="V2" s="18"/>
      <c r="W2" s="43"/>
      <c r="X2" s="43"/>
      <c r="Y2" s="43"/>
      <c r="Z2" s="43"/>
      <c r="AA2" s="43"/>
      <c r="AB2" s="32"/>
    </row>
    <row r="3" spans="1:43" ht="69.599999999999994" customHeight="1" thickTop="1" thickBot="1">
      <c r="B3" s="25"/>
      <c r="C3" s="25"/>
      <c r="D3" s="23" t="s">
        <v>104</v>
      </c>
      <c r="E3" s="20" t="s">
        <v>35</v>
      </c>
      <c r="F3" s="21" t="s">
        <v>159</v>
      </c>
      <c r="G3" s="21" t="s">
        <v>160</v>
      </c>
      <c r="H3" s="21" t="s">
        <v>37</v>
      </c>
      <c r="I3" s="21" t="s">
        <v>36</v>
      </c>
      <c r="J3" s="21" t="s">
        <v>38</v>
      </c>
      <c r="K3" s="21" t="s">
        <v>161</v>
      </c>
      <c r="L3" s="22"/>
      <c r="M3" s="23" t="s">
        <v>105</v>
      </c>
      <c r="N3" s="20" t="s">
        <v>91</v>
      </c>
      <c r="O3" s="21" t="s">
        <v>89</v>
      </c>
      <c r="P3" s="20" t="s">
        <v>90</v>
      </c>
      <c r="Q3"/>
      <c r="R3"/>
      <c r="S3" s="43"/>
      <c r="T3" s="32"/>
      <c r="U3" s="91" t="s">
        <v>108</v>
      </c>
      <c r="V3" s="91"/>
      <c r="W3" s="15" t="s">
        <v>86</v>
      </c>
      <c r="X3" s="15" t="s">
        <v>53</v>
      </c>
      <c r="Y3" s="15" t="s">
        <v>54</v>
      </c>
      <c r="Z3" s="15" t="s">
        <v>55</v>
      </c>
      <c r="AA3" s="15" t="s">
        <v>56</v>
      </c>
      <c r="AB3" s="32"/>
      <c r="AD3" s="87" t="s">
        <v>111</v>
      </c>
      <c r="AE3" s="87"/>
      <c r="AF3" s="85" t="s">
        <v>143</v>
      </c>
      <c r="AG3" s="85"/>
      <c r="AH3" s="85"/>
      <c r="AI3" s="85"/>
      <c r="AJ3" s="85"/>
      <c r="AK3" s="85"/>
      <c r="AL3" s="85"/>
      <c r="AM3" s="85"/>
      <c r="AN3" s="43"/>
    </row>
    <row r="4" spans="1:43" ht="48.6" customHeight="1" thickTop="1" thickBot="1">
      <c r="D4" s="23" t="s">
        <v>135</v>
      </c>
      <c r="E4" s="97" t="s">
        <v>136</v>
      </c>
      <c r="F4" s="98"/>
      <c r="G4" s="98"/>
      <c r="H4" s="98"/>
      <c r="I4" s="99"/>
      <c r="J4"/>
      <c r="L4" s="22"/>
      <c r="M4" s="23" t="s">
        <v>106</v>
      </c>
      <c r="N4" s="15" t="s">
        <v>79</v>
      </c>
      <c r="O4" s="15" t="s">
        <v>80</v>
      </c>
      <c r="P4" s="15" t="s">
        <v>81</v>
      </c>
      <c r="Q4" s="15" t="s">
        <v>82</v>
      </c>
      <c r="R4" s="15" t="s">
        <v>83</v>
      </c>
      <c r="S4" s="32"/>
      <c r="T4" s="32"/>
      <c r="U4" s="91" t="s">
        <v>117</v>
      </c>
      <c r="V4" s="91"/>
      <c r="W4" s="94" t="s">
        <v>118</v>
      </c>
      <c r="X4" s="95"/>
      <c r="Y4" s="95"/>
      <c r="Z4" s="95"/>
      <c r="AA4" s="96"/>
      <c r="AB4" s="32"/>
      <c r="AD4" s="92" t="s">
        <v>112</v>
      </c>
      <c r="AE4" s="92"/>
      <c r="AF4" s="88" t="s">
        <v>113</v>
      </c>
      <c r="AG4" s="88"/>
      <c r="AH4" s="88"/>
      <c r="AI4" s="88"/>
      <c r="AJ4" s="88"/>
      <c r="AK4" s="88"/>
      <c r="AL4" s="88"/>
      <c r="AM4" s="88"/>
      <c r="AN4" s="43"/>
      <c r="AP4" s="45"/>
      <c r="AQ4" s="45"/>
    </row>
    <row r="5" spans="1:43" ht="55.5" customHeight="1" thickTop="1" thickBot="1">
      <c r="B5" s="22"/>
      <c r="C5" s="22"/>
      <c r="D5" s="23" t="s">
        <v>145</v>
      </c>
      <c r="E5" s="97" t="s">
        <v>134</v>
      </c>
      <c r="F5" s="98"/>
      <c r="G5" s="98"/>
      <c r="H5" s="98"/>
      <c r="I5" s="99"/>
      <c r="J5"/>
      <c r="L5" s="22"/>
      <c r="M5" s="23" t="s">
        <v>107</v>
      </c>
      <c r="N5" s="21" t="s">
        <v>69</v>
      </c>
      <c r="O5" s="21" t="s">
        <v>70</v>
      </c>
      <c r="P5" s="21" t="s">
        <v>47</v>
      </c>
      <c r="Q5"/>
      <c r="R5"/>
      <c r="S5" s="32"/>
      <c r="T5" s="32"/>
      <c r="U5" s="91" t="s">
        <v>109</v>
      </c>
      <c r="V5" s="91"/>
      <c r="W5" s="15" t="s">
        <v>50</v>
      </c>
      <c r="X5" s="15" t="s">
        <v>51</v>
      </c>
      <c r="Y5" s="15" t="s">
        <v>52</v>
      </c>
      <c r="Z5"/>
      <c r="AA5"/>
      <c r="AB5" s="32"/>
      <c r="AD5" s="93"/>
      <c r="AE5" s="93"/>
      <c r="AF5" s="89"/>
      <c r="AG5" s="89"/>
      <c r="AH5" s="89"/>
      <c r="AI5" s="89"/>
      <c r="AJ5" s="89"/>
      <c r="AK5" s="89"/>
      <c r="AL5" s="89"/>
      <c r="AM5" s="89"/>
      <c r="AN5" s="44"/>
      <c r="AP5" s="70"/>
      <c r="AQ5" s="70"/>
    </row>
    <row r="6" spans="1:43" ht="39.75" thickTop="1" thickBot="1">
      <c r="D6" s="23" t="s">
        <v>116</v>
      </c>
      <c r="E6" s="23" t="s">
        <v>146</v>
      </c>
      <c r="F6" s="23" t="s">
        <v>147</v>
      </c>
      <c r="G6" s="23" t="s">
        <v>148</v>
      </c>
      <c r="H6" s="23" t="s">
        <v>149</v>
      </c>
      <c r="I6" s="23" t="s">
        <v>150</v>
      </c>
      <c r="J6" s="23" t="s">
        <v>151</v>
      </c>
      <c r="K6" s="46"/>
      <c r="L6" s="40"/>
      <c r="M6" s="65"/>
      <c r="N6" s="40"/>
      <c r="O6" s="18"/>
      <c r="P6" s="40"/>
      <c r="Q6" s="42"/>
      <c r="R6" s="42"/>
      <c r="S6" s="42"/>
      <c r="T6" s="42"/>
      <c r="U6" s="42"/>
      <c r="V6" s="18"/>
      <c r="W6" s="43"/>
      <c r="X6" s="43"/>
      <c r="Y6" s="43"/>
      <c r="Z6" s="43"/>
      <c r="AA6" s="18"/>
      <c r="AB6" s="32"/>
      <c r="AD6" s="43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71"/>
      <c r="AP6" s="70"/>
      <c r="AQ6" s="70"/>
    </row>
    <row r="7" spans="1:43" ht="36" customHeight="1" thickTop="1" thickBot="1">
      <c r="E7" s="40"/>
      <c r="F7" s="37"/>
      <c r="G7" s="46"/>
      <c r="H7" s="9"/>
      <c r="I7" s="9"/>
      <c r="J7" s="9"/>
      <c r="K7" s="9"/>
      <c r="L7" s="81" t="s">
        <v>42</v>
      </c>
      <c r="M7" s="82"/>
      <c r="N7" s="82"/>
      <c r="O7" s="82"/>
      <c r="P7" s="82"/>
      <c r="Q7" s="82"/>
      <c r="R7" s="82"/>
      <c r="S7" s="86"/>
      <c r="T7" s="81" t="s">
        <v>42</v>
      </c>
      <c r="U7" s="82"/>
      <c r="V7" s="82"/>
      <c r="W7" s="82"/>
      <c r="X7" s="82"/>
      <c r="Y7" s="82"/>
      <c r="Z7" s="82"/>
      <c r="AA7" s="82"/>
      <c r="AB7" s="82"/>
      <c r="AC7" s="81" t="s">
        <v>87</v>
      </c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69" t="s">
        <v>157</v>
      </c>
      <c r="AP7" s="70"/>
      <c r="AQ7" s="70"/>
    </row>
    <row r="8" spans="1:43" ht="145.5" thickBot="1">
      <c r="A8" s="2" t="s">
        <v>0</v>
      </c>
      <c r="B8" s="2" t="s">
        <v>153</v>
      </c>
      <c r="C8" s="2" t="s">
        <v>114</v>
      </c>
      <c r="D8" s="1" t="s">
        <v>115</v>
      </c>
      <c r="E8" s="1" t="s">
        <v>22</v>
      </c>
      <c r="F8" s="2" t="s">
        <v>34</v>
      </c>
      <c r="G8" s="1" t="s">
        <v>71</v>
      </c>
      <c r="H8" s="64" t="s">
        <v>144</v>
      </c>
      <c r="I8" s="1" t="s">
        <v>39</v>
      </c>
      <c r="J8" s="1" t="s">
        <v>40</v>
      </c>
      <c r="K8" s="1" t="s">
        <v>41</v>
      </c>
      <c r="L8" s="1" t="s">
        <v>88</v>
      </c>
      <c r="M8" s="1" t="s">
        <v>93</v>
      </c>
      <c r="N8" s="1" t="s">
        <v>78</v>
      </c>
      <c r="O8" s="1" t="s">
        <v>94</v>
      </c>
      <c r="P8" s="1" t="s">
        <v>46</v>
      </c>
      <c r="Q8" s="1" t="s">
        <v>43</v>
      </c>
      <c r="R8" s="1" t="s">
        <v>44</v>
      </c>
      <c r="S8" s="1" t="s">
        <v>84</v>
      </c>
      <c r="T8" s="1" t="s">
        <v>45</v>
      </c>
      <c r="U8" s="1" t="s">
        <v>85</v>
      </c>
      <c r="V8" s="1" t="s">
        <v>72</v>
      </c>
      <c r="W8" s="1" t="s">
        <v>99</v>
      </c>
      <c r="X8" s="1" t="s">
        <v>100</v>
      </c>
      <c r="Y8" s="1" t="s">
        <v>101</v>
      </c>
      <c r="Z8" s="1" t="s">
        <v>102</v>
      </c>
      <c r="AA8" s="1" t="s">
        <v>49</v>
      </c>
      <c r="AB8" s="1" t="s">
        <v>48</v>
      </c>
      <c r="AC8" s="1" t="s">
        <v>57</v>
      </c>
      <c r="AD8" s="1" t="s">
        <v>58</v>
      </c>
      <c r="AE8" s="1" t="s">
        <v>59</v>
      </c>
      <c r="AF8" s="1" t="s">
        <v>60</v>
      </c>
      <c r="AG8" s="1" t="s">
        <v>61</v>
      </c>
      <c r="AH8" s="1" t="s">
        <v>62</v>
      </c>
      <c r="AI8" s="1" t="s">
        <v>63</v>
      </c>
      <c r="AJ8" s="1" t="s">
        <v>64</v>
      </c>
      <c r="AK8" s="1" t="s">
        <v>65</v>
      </c>
      <c r="AL8" s="1" t="s">
        <v>66</v>
      </c>
      <c r="AM8" s="1" t="s">
        <v>67</v>
      </c>
      <c r="AN8" s="68" t="s">
        <v>68</v>
      </c>
      <c r="AO8" s="68" t="s">
        <v>158</v>
      </c>
      <c r="AP8" s="73"/>
    </row>
    <row r="9" spans="1:43" ht="16.5" thickBot="1">
      <c r="A9" s="7">
        <v>1</v>
      </c>
      <c r="B9" s="7">
        <v>2</v>
      </c>
      <c r="C9" s="7">
        <v>3</v>
      </c>
      <c r="D9" s="12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  <c r="T9" s="1">
        <v>20</v>
      </c>
      <c r="U9" s="1">
        <v>21</v>
      </c>
      <c r="V9" s="1">
        <v>22</v>
      </c>
      <c r="W9" s="1">
        <v>23</v>
      </c>
      <c r="X9" s="1">
        <v>24</v>
      </c>
      <c r="Y9" s="1">
        <v>25</v>
      </c>
      <c r="Z9" s="1">
        <v>26</v>
      </c>
      <c r="AA9" s="1">
        <v>27</v>
      </c>
      <c r="AB9" s="1">
        <v>28</v>
      </c>
      <c r="AC9" s="1">
        <v>30</v>
      </c>
      <c r="AD9" s="1">
        <v>31</v>
      </c>
      <c r="AE9" s="1">
        <v>32</v>
      </c>
      <c r="AF9" s="1">
        <v>33</v>
      </c>
      <c r="AG9" s="1">
        <v>34</v>
      </c>
      <c r="AH9" s="1">
        <v>35</v>
      </c>
      <c r="AI9" s="1">
        <v>36</v>
      </c>
      <c r="AJ9" s="1">
        <v>37</v>
      </c>
      <c r="AK9" s="1">
        <v>38</v>
      </c>
      <c r="AL9" s="1">
        <v>39</v>
      </c>
      <c r="AM9" s="1">
        <v>40</v>
      </c>
      <c r="AN9" s="68">
        <v>41</v>
      </c>
      <c r="AO9" s="1">
        <v>42</v>
      </c>
    </row>
    <row r="10" spans="1:43" ht="33" thickTop="1" thickBot="1">
      <c r="A10" s="76" t="s">
        <v>173</v>
      </c>
      <c r="B10" s="76" t="s">
        <v>173</v>
      </c>
      <c r="C10" s="77" t="s">
        <v>174</v>
      </c>
      <c r="D10" s="13" t="s">
        <v>96</v>
      </c>
      <c r="E10" s="20" t="s">
        <v>35</v>
      </c>
      <c r="F10" s="13" t="s">
        <v>163</v>
      </c>
      <c r="G10" s="13">
        <v>8017</v>
      </c>
      <c r="H10" s="13"/>
      <c r="I10" s="13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72"/>
      <c r="AO10" s="74"/>
    </row>
  </sheetData>
  <mergeCells count="17">
    <mergeCell ref="D1:H1"/>
    <mergeCell ref="U3:V3"/>
    <mergeCell ref="U5:V5"/>
    <mergeCell ref="AD4:AE5"/>
    <mergeCell ref="U4:V4"/>
    <mergeCell ref="W4:AA4"/>
    <mergeCell ref="E4:I4"/>
    <mergeCell ref="E5:I5"/>
    <mergeCell ref="T7:AB7"/>
    <mergeCell ref="T1:AB1"/>
    <mergeCell ref="L1:S1"/>
    <mergeCell ref="AC1:AN1"/>
    <mergeCell ref="AF3:AM3"/>
    <mergeCell ref="AC7:AN7"/>
    <mergeCell ref="L7:S7"/>
    <mergeCell ref="AD3:AE3"/>
    <mergeCell ref="AF4:AM5"/>
  </mergeCells>
  <phoneticPr fontId="6" type="noConversion"/>
  <printOptions horizontalCentered="1"/>
  <pageMargins left="0.39370078740157483" right="0.39370078740157483" top="0.78740157480314965" bottom="0.39370078740157483" header="0.51181102362204722" footer="0.51181102362204722"/>
  <pageSetup paperSize="9" scale="80" pageOrder="overThenDown" orientation="landscape" horizontalDpi="200" verticalDpi="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>
    <tabColor indexed="45"/>
  </sheetPr>
  <dimension ref="A1:P31"/>
  <sheetViews>
    <sheetView zoomScale="85" zoomScaleNormal="85" zoomScaleSheetLayoutView="100" workbookViewId="0">
      <selection activeCell="K18" sqref="K18"/>
    </sheetView>
  </sheetViews>
  <sheetFormatPr defaultColWidth="8.85546875" defaultRowHeight="15.75"/>
  <cols>
    <col min="1" max="1" width="17.140625" style="26" customWidth="1"/>
    <col min="2" max="2" width="13.7109375" style="26" customWidth="1"/>
    <col min="3" max="3" width="16.28515625" style="26" customWidth="1"/>
    <col min="4" max="4" width="21.28515625" style="26" customWidth="1"/>
    <col min="5" max="5" width="24.7109375" style="30" customWidth="1"/>
    <col min="6" max="6" width="24.28515625" style="30" customWidth="1"/>
    <col min="7" max="7" width="15.28515625" style="30" customWidth="1"/>
    <col min="8" max="8" width="19.140625" style="30" customWidth="1"/>
    <col min="9" max="14" width="8.85546875" style="30" customWidth="1"/>
    <col min="15" max="15" width="25.7109375" style="30" customWidth="1"/>
    <col min="16" max="16" width="52.28515625" style="30" customWidth="1"/>
    <col min="17" max="16384" width="8.85546875" style="30"/>
  </cols>
  <sheetData>
    <row r="1" spans="1:16" ht="22.9" customHeight="1">
      <c r="A1" s="29"/>
      <c r="B1" s="29"/>
      <c r="C1" s="29"/>
      <c r="D1" s="29"/>
      <c r="E1" s="29"/>
      <c r="F1" s="29"/>
      <c r="G1" s="29"/>
      <c r="H1" s="29"/>
      <c r="I1" s="28"/>
      <c r="J1" s="28"/>
    </row>
    <row r="2" spans="1:16" ht="12.75">
      <c r="A2" s="30"/>
      <c r="B2" s="30"/>
      <c r="C2" s="30"/>
      <c r="D2" s="30"/>
    </row>
    <row r="3" spans="1:16" ht="22.5">
      <c r="A3" s="100" t="s">
        <v>120</v>
      </c>
      <c r="B3" s="100"/>
      <c r="C3" s="100"/>
      <c r="D3" s="100"/>
      <c r="E3" s="100"/>
      <c r="F3" s="100"/>
      <c r="G3" s="100"/>
      <c r="H3" s="100"/>
    </row>
    <row r="4" spans="1:16" ht="16.5" thickBot="1"/>
    <row r="5" spans="1:16" ht="27" thickTop="1" thickBot="1">
      <c r="B5" s="101" t="s">
        <v>104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</row>
    <row r="6" spans="1:16" ht="52.5" thickTop="1" thickBot="1">
      <c r="B6" s="102"/>
      <c r="C6" s="15" t="s">
        <v>9</v>
      </c>
      <c r="D6" s="15" t="s">
        <v>10</v>
      </c>
      <c r="E6" s="15" t="s">
        <v>11</v>
      </c>
      <c r="F6" s="15" t="s">
        <v>12</v>
      </c>
      <c r="G6"/>
    </row>
    <row r="7" spans="1:16" ht="52.5" thickTop="1" thickBot="1">
      <c r="B7" s="23" t="s">
        <v>119</v>
      </c>
      <c r="C7" s="15" t="s">
        <v>13</v>
      </c>
      <c r="D7" s="15" t="s">
        <v>14</v>
      </c>
      <c r="E7" s="15" t="s">
        <v>15</v>
      </c>
      <c r="F7" s="15" t="s">
        <v>16</v>
      </c>
      <c r="G7"/>
    </row>
    <row r="8" spans="1:16" ht="16.5" thickTop="1"/>
    <row r="10" spans="1:16" ht="13.5" thickBot="1">
      <c r="A10" s="30"/>
      <c r="B10" s="30"/>
      <c r="C10" s="30"/>
      <c r="D10" s="30"/>
    </row>
    <row r="11" spans="1:16" ht="105.6" customHeight="1" thickBot="1">
      <c r="A11" s="2" t="s">
        <v>0</v>
      </c>
      <c r="B11" s="2" t="s">
        <v>153</v>
      </c>
      <c r="C11" s="2" t="s">
        <v>114</v>
      </c>
      <c r="D11" s="61" t="s">
        <v>137</v>
      </c>
      <c r="E11" s="1" t="s">
        <v>95</v>
      </c>
      <c r="F11" s="1" t="s">
        <v>138</v>
      </c>
      <c r="G11" s="1" t="s">
        <v>3</v>
      </c>
      <c r="H11" s="67" t="s">
        <v>152</v>
      </c>
      <c r="O11" s="31"/>
      <c r="P11" s="31"/>
    </row>
    <row r="12" spans="1:16" ht="16.5" thickBot="1">
      <c r="A12" s="27">
        <v>1</v>
      </c>
      <c r="B12" s="27">
        <v>2</v>
      </c>
      <c r="C12" s="27">
        <v>3</v>
      </c>
      <c r="D12" s="27">
        <v>4</v>
      </c>
      <c r="E12" s="5">
        <v>5</v>
      </c>
      <c r="F12" s="5">
        <v>6</v>
      </c>
      <c r="G12" s="5">
        <v>7</v>
      </c>
      <c r="H12" s="5">
        <v>8</v>
      </c>
      <c r="O12" s="31"/>
      <c r="P12" s="31"/>
    </row>
    <row r="13" spans="1:16" s="32" customFormat="1" ht="48" thickBot="1">
      <c r="A13" s="76" t="s">
        <v>173</v>
      </c>
      <c r="B13" s="76" t="s">
        <v>173</v>
      </c>
      <c r="C13" s="77" t="s">
        <v>174</v>
      </c>
      <c r="D13" s="3" t="s">
        <v>164</v>
      </c>
      <c r="E13" s="14" t="s">
        <v>12</v>
      </c>
      <c r="F13" s="14" t="s">
        <v>16</v>
      </c>
      <c r="G13" s="24">
        <v>1038</v>
      </c>
      <c r="H13" s="24">
        <v>19</v>
      </c>
      <c r="O13" s="11"/>
      <c r="P13" s="11"/>
    </row>
    <row r="14" spans="1:16">
      <c r="A14" s="16"/>
      <c r="B14" s="16"/>
      <c r="C14" s="16"/>
      <c r="D14" s="16"/>
      <c r="E14" s="33"/>
      <c r="F14" s="33"/>
      <c r="G14" s="33"/>
      <c r="H14" s="33"/>
      <c r="O14" s="11"/>
      <c r="P14" s="11"/>
    </row>
    <row r="15" spans="1:16">
      <c r="A15" s="16"/>
      <c r="B15" s="16"/>
      <c r="C15" s="16"/>
      <c r="D15" s="16"/>
      <c r="E15" s="33"/>
      <c r="F15" s="33"/>
      <c r="G15" s="33"/>
      <c r="H15" s="33"/>
      <c r="O15" s="11"/>
      <c r="P15" s="11"/>
    </row>
    <row r="16" spans="1:16">
      <c r="A16" s="16"/>
      <c r="B16" s="16"/>
      <c r="C16" s="16"/>
      <c r="D16" s="16"/>
      <c r="E16" s="33"/>
      <c r="F16" s="33"/>
      <c r="G16" s="33"/>
      <c r="H16" s="33"/>
      <c r="O16" s="11"/>
      <c r="P16" s="11"/>
    </row>
    <row r="17" spans="1:16">
      <c r="A17" s="16"/>
      <c r="B17" s="16"/>
      <c r="C17" s="16"/>
      <c r="D17" s="16"/>
      <c r="E17" s="33"/>
      <c r="F17" s="33"/>
      <c r="G17" s="33"/>
      <c r="H17" s="33"/>
      <c r="O17" s="11"/>
      <c r="P17" s="11"/>
    </row>
    <row r="18" spans="1:16">
      <c r="A18" s="16"/>
      <c r="B18" s="16"/>
      <c r="C18" s="16"/>
      <c r="D18" s="16"/>
      <c r="E18" s="33"/>
      <c r="F18" s="33"/>
      <c r="G18" s="33"/>
      <c r="H18" s="33"/>
      <c r="O18" s="11"/>
      <c r="P18" s="11"/>
    </row>
    <row r="19" spans="1:16">
      <c r="A19" s="16"/>
      <c r="B19" s="16"/>
      <c r="C19" s="16"/>
      <c r="D19" s="16"/>
      <c r="E19" s="33"/>
      <c r="F19" s="33"/>
      <c r="G19" s="33"/>
      <c r="H19" s="33"/>
      <c r="O19" s="11"/>
      <c r="P19" s="11"/>
    </row>
    <row r="20" spans="1:16">
      <c r="A20" s="16"/>
      <c r="B20" s="16"/>
      <c r="C20" s="16"/>
      <c r="D20" s="16"/>
      <c r="E20" s="33"/>
      <c r="F20" s="33"/>
      <c r="G20" s="33"/>
      <c r="H20" s="33"/>
      <c r="O20" s="11"/>
      <c r="P20" s="11"/>
    </row>
    <row r="21" spans="1:16">
      <c r="A21" s="16"/>
      <c r="B21" s="16"/>
      <c r="C21" s="16"/>
      <c r="D21" s="16"/>
      <c r="E21" s="33"/>
      <c r="F21" s="33"/>
      <c r="G21" s="33"/>
      <c r="H21" s="33"/>
      <c r="O21" s="11"/>
      <c r="P21" s="11"/>
    </row>
    <row r="22" spans="1:16">
      <c r="A22" s="16"/>
      <c r="B22" s="16"/>
      <c r="C22" s="16"/>
      <c r="D22" s="16"/>
      <c r="E22" s="33"/>
      <c r="F22" s="33"/>
      <c r="G22" s="33"/>
      <c r="H22" s="33"/>
      <c r="O22" s="11"/>
      <c r="P22" s="11"/>
    </row>
    <row r="23" spans="1:16">
      <c r="A23" s="16"/>
      <c r="B23" s="16"/>
      <c r="C23" s="16"/>
      <c r="D23" s="16"/>
      <c r="E23" s="33"/>
      <c r="F23" s="33"/>
      <c r="G23" s="33"/>
      <c r="H23" s="33"/>
    </row>
    <row r="24" spans="1:16">
      <c r="A24" s="16"/>
      <c r="B24" s="16"/>
      <c r="C24" s="16"/>
      <c r="D24" s="16"/>
      <c r="E24" s="33"/>
      <c r="F24" s="33"/>
      <c r="G24" s="33"/>
      <c r="H24" s="33"/>
    </row>
    <row r="25" spans="1:16">
      <c r="A25" s="16"/>
      <c r="B25" s="16"/>
      <c r="C25" s="16"/>
      <c r="D25" s="16"/>
      <c r="E25" s="33"/>
      <c r="F25" s="33"/>
      <c r="G25" s="33"/>
      <c r="H25" s="33"/>
    </row>
    <row r="26" spans="1:16">
      <c r="A26" s="16"/>
      <c r="B26" s="16"/>
      <c r="C26" s="16"/>
      <c r="D26" s="16"/>
      <c r="E26" s="33"/>
      <c r="F26" s="33"/>
      <c r="G26" s="33"/>
      <c r="H26" s="33"/>
    </row>
    <row r="27" spans="1:16">
      <c r="A27" s="16"/>
      <c r="B27" s="16"/>
      <c r="C27" s="16"/>
      <c r="D27" s="16"/>
      <c r="E27" s="33"/>
      <c r="F27" s="33"/>
      <c r="G27" s="33"/>
      <c r="H27" s="33"/>
    </row>
    <row r="28" spans="1:16">
      <c r="A28" s="16"/>
      <c r="B28" s="16"/>
      <c r="C28" s="16"/>
      <c r="D28" s="16"/>
      <c r="E28" s="33"/>
      <c r="F28" s="33"/>
      <c r="G28" s="33"/>
      <c r="H28" s="33"/>
    </row>
    <row r="29" spans="1:16">
      <c r="A29" s="16"/>
      <c r="B29" s="16"/>
      <c r="C29" s="16"/>
      <c r="D29" s="16"/>
      <c r="E29" s="33"/>
      <c r="F29" s="33"/>
      <c r="G29" s="33"/>
      <c r="H29" s="33"/>
    </row>
    <row r="30" spans="1:16">
      <c r="A30" s="16"/>
      <c r="B30" s="16"/>
      <c r="C30" s="16"/>
      <c r="D30" s="16"/>
      <c r="E30" s="33"/>
      <c r="F30" s="33"/>
      <c r="G30" s="33"/>
      <c r="H30" s="33"/>
    </row>
    <row r="31" spans="1:16">
      <c r="A31" s="16"/>
      <c r="B31" s="16"/>
      <c r="C31" s="16"/>
      <c r="D31" s="16"/>
      <c r="E31" s="33"/>
      <c r="F31" s="33"/>
      <c r="G31" s="33"/>
      <c r="H31" s="33" t="s">
        <v>30</v>
      </c>
    </row>
  </sheetData>
  <mergeCells count="2">
    <mergeCell ref="A3:H3"/>
    <mergeCell ref="B5:B6"/>
  </mergeCells>
  <phoneticPr fontId="6" type="noConversion"/>
  <printOptions horizontalCentered="1"/>
  <pageMargins left="0.39370078740157483" right="0.39370078740157483" top="0.78740157480314965" bottom="0.39370078740157483" header="0.51181102362204722" footer="0.51181102362204722"/>
  <pageSetup paperSize="9" scale="9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</sheetPr>
  <dimension ref="A1:AG32"/>
  <sheetViews>
    <sheetView zoomScale="70" zoomScaleNormal="70" zoomScaleSheetLayoutView="85" workbookViewId="0">
      <selection activeCell="E8" sqref="E8"/>
    </sheetView>
  </sheetViews>
  <sheetFormatPr defaultRowHeight="12.75"/>
  <cols>
    <col min="1" max="1" width="10.28515625" style="56" customWidth="1"/>
    <col min="2" max="2" width="10.42578125" style="56" customWidth="1"/>
    <col min="3" max="3" width="10.7109375" style="56" customWidth="1"/>
    <col min="4" max="4" width="13.7109375" style="56" customWidth="1"/>
    <col min="5" max="5" width="30.5703125" style="17" customWidth="1"/>
    <col min="6" max="6" width="11.85546875" style="17" customWidth="1"/>
    <col min="7" max="7" width="14.28515625" style="17" customWidth="1"/>
    <col min="8" max="8" width="17" style="17" customWidth="1"/>
    <col min="9" max="9" width="17.140625" style="17" customWidth="1"/>
    <col min="10" max="21" width="7.28515625" style="17" customWidth="1"/>
    <col min="22" max="16384" width="9.140625" style="17"/>
  </cols>
  <sheetData>
    <row r="1" spans="1:33" ht="61.15" customHeight="1" thickBot="1">
      <c r="E1" s="103" t="s">
        <v>127</v>
      </c>
      <c r="F1" s="103"/>
      <c r="G1" s="103"/>
      <c r="H1" s="103"/>
      <c r="I1" s="103"/>
      <c r="J1" s="83" t="s">
        <v>126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 t="s">
        <v>171</v>
      </c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3" ht="39.75" thickTop="1" thickBot="1">
      <c r="E2" s="55" t="s">
        <v>125</v>
      </c>
      <c r="F2" s="55" t="s">
        <v>155</v>
      </c>
      <c r="G2" s="55" t="s">
        <v>18</v>
      </c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</row>
    <row r="3" spans="1:33" ht="121.5" customHeight="1" thickBot="1">
      <c r="A3" s="4" t="s">
        <v>0</v>
      </c>
      <c r="B3" s="4" t="s">
        <v>154</v>
      </c>
      <c r="C3" s="6" t="s">
        <v>114</v>
      </c>
      <c r="D3" s="62" t="s">
        <v>140</v>
      </c>
      <c r="E3" s="1" t="s">
        <v>77</v>
      </c>
      <c r="F3" s="1" t="s">
        <v>25</v>
      </c>
      <c r="G3" s="1" t="s">
        <v>28</v>
      </c>
      <c r="H3" s="1" t="s">
        <v>156</v>
      </c>
      <c r="I3" s="1" t="s">
        <v>29</v>
      </c>
      <c r="J3" s="1" t="s">
        <v>57</v>
      </c>
      <c r="K3" s="1" t="s">
        <v>58</v>
      </c>
      <c r="L3" s="1" t="s">
        <v>59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57</v>
      </c>
      <c r="W3" s="1" t="s">
        <v>58</v>
      </c>
      <c r="X3" s="1" t="s">
        <v>59</v>
      </c>
      <c r="Y3" s="1" t="s">
        <v>60</v>
      </c>
      <c r="Z3" s="1" t="s">
        <v>61</v>
      </c>
      <c r="AA3" s="1" t="s">
        <v>62</v>
      </c>
      <c r="AB3" s="1" t="s">
        <v>63</v>
      </c>
      <c r="AC3" s="1" t="s">
        <v>64</v>
      </c>
      <c r="AD3" s="1" t="s">
        <v>65</v>
      </c>
      <c r="AE3" s="1" t="s">
        <v>66</v>
      </c>
      <c r="AF3" s="1" t="s">
        <v>67</v>
      </c>
      <c r="AG3" s="1" t="s">
        <v>68</v>
      </c>
    </row>
    <row r="4" spans="1:33" ht="16.5" thickBot="1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  <c r="P4" s="1">
        <v>16</v>
      </c>
      <c r="Q4" s="1">
        <v>17</v>
      </c>
      <c r="R4" s="1">
        <v>18</v>
      </c>
      <c r="S4" s="1">
        <v>19</v>
      </c>
      <c r="T4" s="1">
        <v>20</v>
      </c>
      <c r="U4" s="1">
        <v>21</v>
      </c>
      <c r="V4" s="1">
        <v>10</v>
      </c>
      <c r="W4" s="1">
        <v>11</v>
      </c>
      <c r="X4" s="1">
        <v>12</v>
      </c>
      <c r="Y4" s="1">
        <v>13</v>
      </c>
      <c r="Z4" s="1">
        <v>14</v>
      </c>
      <c r="AA4" s="1">
        <v>15</v>
      </c>
      <c r="AB4" s="1">
        <v>16</v>
      </c>
      <c r="AC4" s="1">
        <v>17</v>
      </c>
      <c r="AD4" s="1">
        <v>18</v>
      </c>
      <c r="AE4" s="1">
        <v>19</v>
      </c>
      <c r="AF4" s="1">
        <v>20</v>
      </c>
      <c r="AG4" s="1">
        <v>21</v>
      </c>
    </row>
    <row r="5" spans="1:33" ht="33" thickTop="1" thickBot="1">
      <c r="A5" s="76" t="s">
        <v>173</v>
      </c>
      <c r="B5" s="76" t="s">
        <v>173</v>
      </c>
      <c r="C5" s="77" t="s">
        <v>174</v>
      </c>
      <c r="D5" s="14" t="s">
        <v>167</v>
      </c>
      <c r="E5" s="63" t="s">
        <v>165</v>
      </c>
      <c r="F5" s="14" t="s">
        <v>166</v>
      </c>
      <c r="G5" s="14">
        <v>102</v>
      </c>
      <c r="H5" s="14">
        <v>1</v>
      </c>
      <c r="I5" s="55" t="s">
        <v>18</v>
      </c>
      <c r="J5" s="14">
        <v>9.6999999999999993</v>
      </c>
      <c r="K5" s="14">
        <v>9.6999999999999993</v>
      </c>
      <c r="L5" s="14">
        <v>9.6999999999999993</v>
      </c>
      <c r="M5" s="14">
        <v>9.6999999999999993</v>
      </c>
      <c r="N5" s="14">
        <v>9.6999999999999993</v>
      </c>
      <c r="O5" s="14">
        <v>9.6999999999999993</v>
      </c>
      <c r="P5" s="14">
        <v>9.6999999999999993</v>
      </c>
      <c r="Q5" s="14">
        <v>9.6999999999999993</v>
      </c>
      <c r="R5" s="14">
        <v>9.6999999999999993</v>
      </c>
      <c r="S5" s="14">
        <v>9.6999999999999993</v>
      </c>
      <c r="T5" s="14">
        <v>9.6999999999999993</v>
      </c>
      <c r="U5" s="14">
        <v>9.6999999999999993</v>
      </c>
      <c r="V5" s="17">
        <v>744</v>
      </c>
      <c r="W5" s="17">
        <v>672</v>
      </c>
      <c r="X5" s="17">
        <v>744</v>
      </c>
      <c r="Y5" s="17">
        <v>720</v>
      </c>
      <c r="Z5" s="17">
        <v>456</v>
      </c>
      <c r="AA5" s="17">
        <v>504</v>
      </c>
      <c r="AB5" s="17">
        <v>528</v>
      </c>
      <c r="AC5" s="17">
        <v>552</v>
      </c>
      <c r="AD5" s="17">
        <v>480</v>
      </c>
      <c r="AE5" s="17">
        <v>744</v>
      </c>
      <c r="AF5" s="17">
        <v>720</v>
      </c>
      <c r="AG5" s="17">
        <v>744</v>
      </c>
    </row>
    <row r="6" spans="1:33" ht="16.5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33" ht="16.5" thickBot="1">
      <c r="A7" s="16"/>
      <c r="B7" s="16"/>
      <c r="C7" s="16"/>
      <c r="D7" s="16"/>
      <c r="E7" s="63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33" ht="16.5" thickBot="1">
      <c r="A8" s="16"/>
      <c r="B8" s="16"/>
      <c r="C8" s="16"/>
      <c r="D8" s="16"/>
      <c r="E8" s="63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33" ht="15.75">
      <c r="A9" s="16"/>
      <c r="B9" s="16"/>
      <c r="C9" s="16"/>
      <c r="D9" s="16"/>
      <c r="E9" s="63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33" ht="15.7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33" ht="16.5" thickBot="1">
      <c r="A11" s="16"/>
      <c r="B11" s="16"/>
      <c r="C11" s="16"/>
      <c r="D11" s="16"/>
      <c r="E11" s="16"/>
      <c r="F11" s="16"/>
      <c r="G11" s="16"/>
      <c r="H11" s="16"/>
      <c r="I11" s="19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33" ht="16.5" thickBot="1">
      <c r="A12" s="16"/>
      <c r="B12" s="16"/>
      <c r="C12" s="16"/>
      <c r="D12" s="16"/>
      <c r="E12" s="1"/>
      <c r="F12" s="16"/>
      <c r="G12" s="16"/>
      <c r="H12" s="16"/>
      <c r="I12" s="57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33" ht="15.7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33" ht="15.7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33" ht="15.7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33" ht="15.7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ht="15.7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ht="15.7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ht="15.7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ht="15.7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ht="15.7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1" ht="15.7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1" ht="15.7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1" ht="15.7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1:21" ht="15.7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ht="15.7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1" ht="15.7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5.7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5.7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ht="15.7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ht="15.7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ht="15.75">
      <c r="A32" s="16"/>
      <c r="B32" s="16"/>
      <c r="C32" s="16"/>
      <c r="D32" s="16"/>
      <c r="E32" s="16"/>
      <c r="F32" s="16" t="s">
        <v>30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</sheetData>
  <mergeCells count="3">
    <mergeCell ref="E1:I1"/>
    <mergeCell ref="J1:U2"/>
    <mergeCell ref="V1:AG2"/>
  </mergeCells>
  <phoneticPr fontId="6" type="noConversion"/>
  <printOptions horizontalCentered="1"/>
  <pageMargins left="0.39370078740157483" right="0.39370078740157483" top="0.78740157480314965" bottom="0.39370078740157483" header="0.51181102362204722" footer="0.51181102362204722"/>
  <pageSetup paperSize="9" pageOrder="overThenDown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tabColor indexed="45"/>
  </sheetPr>
  <dimension ref="A1:AJ32"/>
  <sheetViews>
    <sheetView topLeftCell="U1" zoomScale="70" zoomScaleNormal="70" zoomScaleSheetLayoutView="70" workbookViewId="0">
      <selection activeCell="AJ18" sqref="AJ18"/>
    </sheetView>
  </sheetViews>
  <sheetFormatPr defaultRowHeight="15.75"/>
  <cols>
    <col min="1" max="1" width="16.5703125" style="48" customWidth="1"/>
    <col min="2" max="2" width="18.85546875" style="48" customWidth="1"/>
    <col min="3" max="3" width="14.7109375" style="48" customWidth="1"/>
    <col min="4" max="4" width="18" style="48" customWidth="1"/>
    <col min="5" max="5" width="26.42578125" style="48" customWidth="1"/>
    <col min="6" max="6" width="56.5703125" style="48" customWidth="1"/>
    <col min="7" max="7" width="28.28515625" style="48" customWidth="1"/>
    <col min="8" max="8" width="17" style="48" customWidth="1"/>
    <col min="9" max="9" width="17.28515625" style="48" customWidth="1"/>
    <col min="10" max="10" width="30.28515625" style="48" customWidth="1"/>
    <col min="11" max="11" width="18.5703125" style="48" customWidth="1"/>
    <col min="12" max="12" width="28.28515625" style="48" customWidth="1"/>
    <col min="13" max="24" width="11.5703125" style="48" customWidth="1"/>
    <col min="25" max="25" width="9.140625" style="48"/>
    <col min="26" max="26" width="10.85546875" style="48" customWidth="1"/>
    <col min="27" max="27" width="7.7109375" style="48" customWidth="1"/>
    <col min="28" max="28" width="9.140625" style="48"/>
    <col min="29" max="29" width="7.5703125" style="48" customWidth="1"/>
    <col min="30" max="30" width="7.85546875" style="48" customWidth="1"/>
    <col min="31" max="31" width="7.7109375" style="48" customWidth="1"/>
    <col min="32" max="32" width="9.140625" style="48"/>
    <col min="33" max="33" width="11.7109375" style="48" customWidth="1"/>
    <col min="34" max="34" width="10.7109375" style="48" customWidth="1"/>
    <col min="35" max="35" width="9.140625" style="48"/>
    <col min="36" max="36" width="11.140625" style="48" customWidth="1"/>
    <col min="37" max="16384" width="9.140625" style="48"/>
  </cols>
  <sheetData>
    <row r="1" spans="1:36" ht="47.45" customHeight="1" thickBot="1">
      <c r="B1" s="28"/>
      <c r="C1" s="28"/>
      <c r="D1" s="28"/>
      <c r="E1" s="107" t="s">
        <v>128</v>
      </c>
      <c r="F1" s="107"/>
      <c r="G1" s="100" t="s">
        <v>122</v>
      </c>
      <c r="H1" s="100"/>
      <c r="I1" s="100"/>
      <c r="J1" s="100"/>
      <c r="K1" s="100"/>
      <c r="L1" s="100"/>
      <c r="M1" s="83" t="s">
        <v>133</v>
      </c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 t="s">
        <v>172</v>
      </c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ht="64.5" customHeight="1" thickTop="1" thickBot="1">
      <c r="E2" s="52" t="s">
        <v>121</v>
      </c>
      <c r="F2" s="54" t="s">
        <v>162</v>
      </c>
      <c r="G2" s="55" t="s">
        <v>123</v>
      </c>
      <c r="H2" s="52" t="s">
        <v>75</v>
      </c>
      <c r="I2" s="55" t="s">
        <v>76</v>
      </c>
      <c r="J2" s="55" t="s">
        <v>124</v>
      </c>
      <c r="K2" s="52" t="s">
        <v>17</v>
      </c>
      <c r="L2" s="55" t="s">
        <v>18</v>
      </c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</row>
    <row r="3" spans="1:36" ht="16.5" customHeight="1" thickBot="1">
      <c r="A3" s="112" t="s">
        <v>0</v>
      </c>
      <c r="B3" s="112" t="s">
        <v>153</v>
      </c>
      <c r="C3" s="113" t="s">
        <v>114</v>
      </c>
      <c r="D3" s="115" t="s">
        <v>139</v>
      </c>
      <c r="E3" s="111" t="s">
        <v>24</v>
      </c>
      <c r="F3" s="111" t="s">
        <v>73</v>
      </c>
      <c r="G3" s="111" t="s">
        <v>74</v>
      </c>
      <c r="H3" s="110" t="s">
        <v>92</v>
      </c>
      <c r="I3" s="110" t="s">
        <v>21</v>
      </c>
      <c r="J3" s="110" t="s">
        <v>20</v>
      </c>
      <c r="K3" s="110" t="s">
        <v>19</v>
      </c>
      <c r="L3" s="108" t="s">
        <v>23</v>
      </c>
      <c r="M3" s="105" t="s">
        <v>57</v>
      </c>
      <c r="N3" s="105" t="s">
        <v>58</v>
      </c>
      <c r="O3" s="105" t="s">
        <v>59</v>
      </c>
      <c r="P3" s="105" t="s">
        <v>60</v>
      </c>
      <c r="Q3" s="105" t="s">
        <v>61</v>
      </c>
      <c r="R3" s="105" t="s">
        <v>62</v>
      </c>
      <c r="S3" s="105" t="s">
        <v>63</v>
      </c>
      <c r="T3" s="105" t="s">
        <v>64</v>
      </c>
      <c r="U3" s="105" t="s">
        <v>65</v>
      </c>
      <c r="V3" s="105" t="s">
        <v>66</v>
      </c>
      <c r="W3" s="105" t="s">
        <v>67</v>
      </c>
      <c r="X3" s="105" t="s">
        <v>68</v>
      </c>
      <c r="Y3" s="112" t="s">
        <v>57</v>
      </c>
      <c r="Z3" s="112" t="s">
        <v>58</v>
      </c>
      <c r="AA3" s="112" t="s">
        <v>59</v>
      </c>
      <c r="AB3" s="112" t="s">
        <v>60</v>
      </c>
      <c r="AC3" s="112" t="s">
        <v>61</v>
      </c>
      <c r="AD3" s="112" t="s">
        <v>62</v>
      </c>
      <c r="AE3" s="112" t="s">
        <v>63</v>
      </c>
      <c r="AF3" s="112" t="s">
        <v>64</v>
      </c>
      <c r="AG3" s="112" t="s">
        <v>65</v>
      </c>
      <c r="AH3" s="112" t="s">
        <v>66</v>
      </c>
      <c r="AI3" s="112" t="s">
        <v>67</v>
      </c>
      <c r="AJ3" s="112" t="s">
        <v>68</v>
      </c>
    </row>
    <row r="4" spans="1:36" ht="99" customHeight="1" thickBot="1">
      <c r="A4" s="112"/>
      <c r="B4" s="112"/>
      <c r="C4" s="113"/>
      <c r="D4" s="115"/>
      <c r="E4" s="114"/>
      <c r="F4" s="114"/>
      <c r="G4" s="114"/>
      <c r="H4" s="111"/>
      <c r="I4" s="111"/>
      <c r="J4" s="111"/>
      <c r="K4" s="111"/>
      <c r="L4" s="109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</row>
    <row r="5" spans="1:36" ht="16.5" thickBo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10</v>
      </c>
      <c r="Z5" s="1">
        <v>11</v>
      </c>
      <c r="AA5" s="1">
        <v>12</v>
      </c>
      <c r="AB5" s="1">
        <v>13</v>
      </c>
      <c r="AC5" s="1">
        <v>14</v>
      </c>
      <c r="AD5" s="1">
        <v>15</v>
      </c>
      <c r="AE5" s="1">
        <v>16</v>
      </c>
      <c r="AF5" s="1">
        <v>17</v>
      </c>
      <c r="AG5" s="1">
        <v>18</v>
      </c>
      <c r="AH5" s="1">
        <v>19</v>
      </c>
      <c r="AI5" s="1">
        <v>20</v>
      </c>
      <c r="AJ5" s="1">
        <v>21</v>
      </c>
    </row>
    <row r="6" spans="1:36" ht="30" customHeight="1" thickTop="1" thickBot="1">
      <c r="A6" s="76" t="s">
        <v>173</v>
      </c>
      <c r="B6" s="76" t="s">
        <v>173</v>
      </c>
      <c r="C6" s="77" t="s">
        <v>174</v>
      </c>
      <c r="D6" s="51" t="s">
        <v>168</v>
      </c>
      <c r="E6" s="54" t="s">
        <v>169</v>
      </c>
      <c r="F6" s="63" t="s">
        <v>165</v>
      </c>
      <c r="G6" s="55" t="s">
        <v>76</v>
      </c>
      <c r="H6" s="51">
        <v>25</v>
      </c>
      <c r="I6" s="78">
        <v>40861</v>
      </c>
      <c r="J6" s="51">
        <v>3</v>
      </c>
      <c r="K6" s="51">
        <v>3.5</v>
      </c>
      <c r="L6" s="52" t="s">
        <v>17</v>
      </c>
      <c r="M6" s="51">
        <v>7.88</v>
      </c>
      <c r="N6" s="51">
        <v>7.88</v>
      </c>
      <c r="O6" s="51">
        <v>7.88</v>
      </c>
      <c r="P6" s="51">
        <v>7.88</v>
      </c>
      <c r="Q6" s="51">
        <v>7.88</v>
      </c>
      <c r="R6" s="51">
        <v>7.88</v>
      </c>
      <c r="S6" s="51">
        <v>7.88</v>
      </c>
      <c r="T6" s="51">
        <v>7.88</v>
      </c>
      <c r="U6" s="51">
        <v>7.88</v>
      </c>
      <c r="V6" s="51">
        <v>7.88</v>
      </c>
      <c r="W6" s="51">
        <v>7.88</v>
      </c>
      <c r="X6" s="51">
        <v>7.88</v>
      </c>
      <c r="Y6" s="3">
        <v>744</v>
      </c>
      <c r="Z6" s="79">
        <v>672</v>
      </c>
      <c r="AA6" s="79">
        <v>744</v>
      </c>
      <c r="AB6" s="79">
        <v>720</v>
      </c>
      <c r="AC6" s="79">
        <v>456</v>
      </c>
      <c r="AD6" s="79">
        <v>504</v>
      </c>
      <c r="AE6" s="79">
        <v>528</v>
      </c>
      <c r="AF6" s="79">
        <v>552</v>
      </c>
      <c r="AG6" s="79">
        <v>480</v>
      </c>
      <c r="AH6" s="79">
        <v>744</v>
      </c>
      <c r="AI6" s="79">
        <v>720</v>
      </c>
      <c r="AJ6" s="79">
        <v>744</v>
      </c>
    </row>
    <row r="7" spans="1:36">
      <c r="A7" s="49"/>
      <c r="B7" s="49"/>
      <c r="C7" s="49"/>
      <c r="D7" s="49"/>
      <c r="E7" s="49"/>
      <c r="F7" s="49"/>
      <c r="G7" s="53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36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36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1:36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36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</row>
    <row r="12" spans="1:36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Z12" s="10"/>
    </row>
    <row r="13" spans="1:36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50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Z13" s="10"/>
    </row>
    <row r="14" spans="1:36">
      <c r="A14" s="49"/>
      <c r="B14" s="49"/>
      <c r="C14" s="49"/>
      <c r="D14" s="49"/>
      <c r="E14" s="1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Z14" s="10"/>
    </row>
    <row r="15" spans="1:36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Z15" s="10"/>
    </row>
    <row r="16" spans="1:36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Z16" s="10"/>
    </row>
    <row r="17" spans="1:26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Z17" s="10"/>
    </row>
    <row r="18" spans="1:26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Z18" s="10"/>
    </row>
    <row r="19" spans="1:26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Z19" s="10"/>
    </row>
    <row r="20" spans="1:26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Z20" s="10"/>
    </row>
    <row r="21" spans="1:26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Z21" s="10"/>
    </row>
    <row r="22" spans="1:26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Z22" s="10"/>
    </row>
    <row r="23" spans="1:26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Z23" s="10"/>
    </row>
    <row r="24" spans="1:26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</row>
    <row r="25" spans="1:26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</row>
    <row r="26" spans="1:26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</row>
    <row r="27" spans="1:26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</row>
    <row r="29" spans="1:26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</row>
    <row r="30" spans="1:26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</row>
    <row r="31" spans="1:2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</row>
    <row r="32" spans="1:26">
      <c r="A32" s="49"/>
      <c r="B32" s="49"/>
      <c r="C32" s="49"/>
      <c r="D32" s="49"/>
      <c r="E32" s="49"/>
      <c r="F32" s="49"/>
      <c r="G32" s="49" t="s">
        <v>30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</sheetData>
  <mergeCells count="40">
    <mergeCell ref="A3:A4"/>
    <mergeCell ref="G3:G4"/>
    <mergeCell ref="F3:F4"/>
    <mergeCell ref="E3:E4"/>
    <mergeCell ref="D3:D4"/>
    <mergeCell ref="AI3:AI4"/>
    <mergeCell ref="AH3:AH4"/>
    <mergeCell ref="AG3:AG4"/>
    <mergeCell ref="Y3:Y4"/>
    <mergeCell ref="AB3:AB4"/>
    <mergeCell ref="K3:K4"/>
    <mergeCell ref="AD3:AD4"/>
    <mergeCell ref="AC3:AC4"/>
    <mergeCell ref="AJ3:AJ4"/>
    <mergeCell ref="C3:C4"/>
    <mergeCell ref="B3:B4"/>
    <mergeCell ref="AA3:AA4"/>
    <mergeCell ref="Z3:Z4"/>
    <mergeCell ref="AF3:AF4"/>
    <mergeCell ref="AE3:AE4"/>
    <mergeCell ref="S3:S4"/>
    <mergeCell ref="T3:T4"/>
    <mergeCell ref="U3:U4"/>
    <mergeCell ref="V3:V4"/>
    <mergeCell ref="E1:F1"/>
    <mergeCell ref="G1:L1"/>
    <mergeCell ref="L3:L4"/>
    <mergeCell ref="H3:H4"/>
    <mergeCell ref="I3:I4"/>
    <mergeCell ref="J3:J4"/>
    <mergeCell ref="M1:X2"/>
    <mergeCell ref="Y1:AJ2"/>
    <mergeCell ref="W3:W4"/>
    <mergeCell ref="X3:X4"/>
    <mergeCell ref="M3:M4"/>
    <mergeCell ref="N3:N4"/>
    <mergeCell ref="O3:O4"/>
    <mergeCell ref="P3:P4"/>
    <mergeCell ref="Q3:Q4"/>
    <mergeCell ref="R3:R4"/>
  </mergeCells>
  <phoneticPr fontId="12" type="noConversion"/>
  <printOptions horizontalCentered="1"/>
  <pageMargins left="0.39370078740157483" right="0.39370078740157483" top="0.78740157480314965" bottom="0.39370078740157483" header="0.51181102362204722" footer="0.51181102362204722"/>
  <pageSetup paperSize="9" scale="85" pageOrder="overThenDown" orientation="landscape" horizontalDpi="4294967293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</sheetPr>
  <dimension ref="A1:W32"/>
  <sheetViews>
    <sheetView tabSelected="1" zoomScaleNormal="100" zoomScaleSheetLayoutView="85" workbookViewId="0">
      <selection activeCell="G8" sqref="G8"/>
    </sheetView>
  </sheetViews>
  <sheetFormatPr defaultRowHeight="12.75"/>
  <cols>
    <col min="1" max="3" width="18.85546875" style="56" customWidth="1"/>
    <col min="4" max="4" width="12.85546875" style="56" customWidth="1"/>
    <col min="5" max="5" width="16" style="56" customWidth="1"/>
    <col min="6" max="6" width="12.140625" style="56" customWidth="1"/>
    <col min="7" max="7" width="9.28515625" style="56" customWidth="1"/>
    <col min="8" max="8" width="14" style="56" customWidth="1"/>
    <col min="9" max="10" width="13.7109375" style="56" customWidth="1"/>
    <col min="11" max="11" width="18" style="56" customWidth="1"/>
    <col min="12" max="12" width="9.42578125" style="56" customWidth="1"/>
    <col min="13" max="13" width="10.5703125" style="56" customWidth="1"/>
    <col min="14" max="14" width="7.85546875" style="56" customWidth="1"/>
    <col min="15" max="15" width="9.5703125" style="56" customWidth="1"/>
    <col min="16" max="16" width="6.7109375" style="56" customWidth="1"/>
    <col min="17" max="18" width="8" style="56" customWidth="1"/>
    <col min="19" max="19" width="9.85546875" style="56" customWidth="1"/>
    <col min="20" max="20" width="11.85546875" style="56" customWidth="1"/>
    <col min="21" max="21" width="11.5703125" style="56" customWidth="1"/>
    <col min="22" max="22" width="9.5703125" style="56" customWidth="1"/>
    <col min="23" max="23" width="11.140625" style="56" customWidth="1"/>
    <col min="24" max="16384" width="9.140625" style="56"/>
  </cols>
  <sheetData>
    <row r="1" spans="1:23" ht="23.25" customHeight="1" thickBot="1">
      <c r="A1" s="104" t="s">
        <v>175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16" t="s">
        <v>129</v>
      </c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</row>
    <row r="2" spans="1:23" ht="220.5" customHeight="1" thickBot="1">
      <c r="A2" s="1" t="s">
        <v>0</v>
      </c>
      <c r="B2" s="1" t="s">
        <v>153</v>
      </c>
      <c r="C2" s="6" t="s">
        <v>114</v>
      </c>
      <c r="D2" s="1" t="s">
        <v>141</v>
      </c>
      <c r="E2" s="1" t="s">
        <v>2</v>
      </c>
      <c r="F2" s="1" t="s">
        <v>26</v>
      </c>
      <c r="G2" s="1" t="s">
        <v>130</v>
      </c>
      <c r="H2" s="1" t="s">
        <v>131</v>
      </c>
      <c r="I2" s="1" t="s">
        <v>27</v>
      </c>
      <c r="J2" s="1" t="s">
        <v>132</v>
      </c>
      <c r="K2" s="4" t="s">
        <v>142</v>
      </c>
      <c r="L2" s="1" t="s">
        <v>57</v>
      </c>
      <c r="M2" s="1" t="s">
        <v>58</v>
      </c>
      <c r="N2" s="1" t="s">
        <v>59</v>
      </c>
      <c r="O2" s="1" t="s">
        <v>60</v>
      </c>
      <c r="P2" s="1" t="s">
        <v>61</v>
      </c>
      <c r="Q2" s="1" t="s">
        <v>62</v>
      </c>
      <c r="R2" s="1" t="s">
        <v>63</v>
      </c>
      <c r="S2" s="1" t="s">
        <v>64</v>
      </c>
      <c r="T2" s="1" t="s">
        <v>65</v>
      </c>
      <c r="U2" s="1" t="s">
        <v>66</v>
      </c>
      <c r="V2" s="1" t="s">
        <v>67</v>
      </c>
      <c r="W2" s="1" t="s">
        <v>68</v>
      </c>
    </row>
    <row r="3" spans="1:23" ht="16.5" thickBot="1">
      <c r="A3" s="12">
        <v>1</v>
      </c>
      <c r="B3" s="12">
        <v>2</v>
      </c>
      <c r="C3" s="12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</row>
    <row r="4" spans="1:23" ht="48.75" customHeight="1" thickBot="1">
      <c r="A4" s="76" t="s">
        <v>173</v>
      </c>
      <c r="B4" s="76" t="s">
        <v>173</v>
      </c>
      <c r="C4" s="77" t="s">
        <v>174</v>
      </c>
      <c r="D4" s="14" t="s">
        <v>170</v>
      </c>
      <c r="E4" s="75">
        <v>1989</v>
      </c>
      <c r="F4" s="14">
        <v>2500</v>
      </c>
      <c r="G4" s="80">
        <f>F4*F4/4000000*3.14*F7</f>
        <v>43.867187500000007</v>
      </c>
      <c r="H4" s="14">
        <v>80</v>
      </c>
      <c r="I4" s="14">
        <v>1</v>
      </c>
      <c r="J4" s="14">
        <v>102</v>
      </c>
      <c r="K4" s="14" t="s">
        <v>97</v>
      </c>
      <c r="L4" s="3">
        <v>744</v>
      </c>
      <c r="M4" s="79">
        <v>672</v>
      </c>
      <c r="N4" s="79">
        <v>744</v>
      </c>
      <c r="O4" s="79">
        <v>720</v>
      </c>
      <c r="P4" s="79">
        <v>456</v>
      </c>
      <c r="Q4" s="79">
        <v>504</v>
      </c>
      <c r="R4" s="79">
        <v>528</v>
      </c>
      <c r="S4" s="79">
        <v>552</v>
      </c>
      <c r="T4" s="79">
        <v>480</v>
      </c>
      <c r="U4" s="79">
        <v>744</v>
      </c>
      <c r="V4" s="79">
        <v>720</v>
      </c>
      <c r="W4" s="79">
        <v>744</v>
      </c>
    </row>
    <row r="5" spans="1:23" ht="15.75">
      <c r="A5" s="16"/>
      <c r="B5" s="16"/>
      <c r="C5" s="16"/>
      <c r="D5" s="16"/>
      <c r="E5" s="16"/>
      <c r="F5" s="16">
        <f>F4*F4/4000000*3.14</f>
        <v>4.90625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3.5" customHeight="1" thickBot="1">
      <c r="A6" s="16"/>
      <c r="B6" s="16"/>
      <c r="C6" s="16"/>
      <c r="D6" s="16"/>
      <c r="E6" s="16"/>
      <c r="F6" s="16">
        <f>H4-F5*2</f>
        <v>70.1875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3.5" customHeight="1" thickBot="1">
      <c r="A7" s="16"/>
      <c r="B7" s="16"/>
      <c r="C7" s="16"/>
      <c r="D7" s="16"/>
      <c r="E7" s="16"/>
      <c r="F7" s="16">
        <f>F6/(3.14*F4/1000)</f>
        <v>8.941082802547772</v>
      </c>
      <c r="G7" s="16"/>
      <c r="H7" s="16"/>
      <c r="I7" s="16"/>
      <c r="J7" s="16"/>
      <c r="K7" s="16"/>
      <c r="L7" s="3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3.5" customHeight="1" thickBo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79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6.5" thickBo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79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6.5" thickBo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79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6.5" thickBo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79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6.5" thickBo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79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16.5" thickBo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79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ht="16.5" thickBo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79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ht="16.5" thickBo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79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6.5" thickBo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9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16.5" thickBo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79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ht="16.5" thickBo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79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ht="15.7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5.7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ht="15.7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ht="15.7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5.7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ht="15.7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5.7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5.7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ht="15.7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ht="15.7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ht="15.7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ht="15.7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15.7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5.75">
      <c r="A32" s="16"/>
      <c r="B32" s="16"/>
      <c r="C32" s="16"/>
      <c r="D32" s="16"/>
      <c r="E32" s="16"/>
      <c r="F32" s="16"/>
      <c r="G32" s="16" t="s">
        <v>30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</sheetData>
  <mergeCells count="2">
    <mergeCell ref="L1:W1"/>
    <mergeCell ref="A1:K1"/>
  </mergeCells>
  <phoneticPr fontId="6" type="noConversion"/>
  <printOptions horizontalCentered="1"/>
  <pageMargins left="0.39370078740157483" right="0.39370078740157483" top="0.78740157480314965" bottom="0.39370078740157483" header="0.51181102362204722" footer="0.51181102362204722"/>
  <pageSetup paperSize="9" pageOrder="overThenDown" orientation="landscape" horizontalDpi="4294967293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tabColor indexed="45"/>
  </sheetPr>
  <dimension ref="A1:G32"/>
  <sheetViews>
    <sheetView view="pageBreakPreview" zoomScaleNormal="100" zoomScaleSheetLayoutView="100" workbookViewId="0">
      <selection activeCell="B39" sqref="B39"/>
    </sheetView>
  </sheetViews>
  <sheetFormatPr defaultRowHeight="12.75"/>
  <cols>
    <col min="1" max="7" width="17.5703125" style="8" customWidth="1"/>
    <col min="8" max="16384" width="9.140625" style="8"/>
  </cols>
  <sheetData>
    <row r="1" spans="1:7" ht="99.6" customHeight="1" thickBot="1">
      <c r="A1" s="6" t="s">
        <v>0</v>
      </c>
      <c r="B1" s="6" t="s">
        <v>153</v>
      </c>
      <c r="C1" s="6" t="s">
        <v>1</v>
      </c>
      <c r="D1" s="7" t="s">
        <v>31</v>
      </c>
      <c r="E1" s="7" t="s">
        <v>32</v>
      </c>
      <c r="F1" s="7" t="s">
        <v>33</v>
      </c>
      <c r="G1" s="7" t="s">
        <v>27</v>
      </c>
    </row>
    <row r="2" spans="1:7" ht="16.5" thickBot="1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</row>
    <row r="3" spans="1:7">
      <c r="A3" s="60"/>
      <c r="B3" s="60"/>
      <c r="C3" s="60"/>
      <c r="D3" s="60"/>
      <c r="E3" s="60"/>
      <c r="F3" s="60"/>
      <c r="G3" s="60"/>
    </row>
    <row r="4" spans="1:7">
      <c r="A4" s="58"/>
      <c r="B4" s="58"/>
      <c r="C4" s="58"/>
      <c r="D4" s="58"/>
      <c r="E4" s="58"/>
      <c r="F4" s="58"/>
      <c r="G4" s="58"/>
    </row>
    <row r="5" spans="1:7">
      <c r="A5" s="58"/>
      <c r="B5" s="58"/>
      <c r="C5" s="58"/>
      <c r="D5" s="58"/>
      <c r="E5" s="58"/>
      <c r="F5" s="58"/>
      <c r="G5" s="58"/>
    </row>
    <row r="6" spans="1:7">
      <c r="A6" s="58"/>
      <c r="B6" s="58"/>
      <c r="C6" s="58"/>
      <c r="D6" s="58"/>
      <c r="E6" s="58"/>
      <c r="F6" s="58"/>
      <c r="G6" s="58"/>
    </row>
    <row r="7" spans="1:7">
      <c r="A7" s="58"/>
      <c r="B7" s="58"/>
      <c r="C7" s="58"/>
      <c r="D7" s="58"/>
      <c r="E7" s="58"/>
      <c r="F7" s="58"/>
      <c r="G7" s="58"/>
    </row>
    <row r="8" spans="1:7">
      <c r="A8" s="58"/>
      <c r="B8" s="58"/>
      <c r="C8" s="58"/>
      <c r="D8" s="58"/>
      <c r="E8" s="58"/>
      <c r="F8" s="58"/>
      <c r="G8" s="58"/>
    </row>
    <row r="9" spans="1:7">
      <c r="A9" s="58"/>
      <c r="B9" s="58"/>
      <c r="C9" s="58"/>
      <c r="D9" s="58"/>
      <c r="E9" s="58"/>
      <c r="F9" s="58"/>
      <c r="G9" s="58"/>
    </row>
    <row r="10" spans="1:7">
      <c r="A10" s="58"/>
      <c r="B10" s="58"/>
      <c r="C10" s="58"/>
      <c r="D10" s="58"/>
      <c r="E10" s="58"/>
      <c r="F10" s="58"/>
      <c r="G10" s="58"/>
    </row>
    <row r="11" spans="1:7">
      <c r="A11" s="58"/>
      <c r="B11" s="58"/>
      <c r="C11" s="58"/>
      <c r="D11" s="58"/>
      <c r="E11" s="58"/>
      <c r="F11" s="58"/>
      <c r="G11" s="58"/>
    </row>
    <row r="12" spans="1:7">
      <c r="A12" s="58"/>
      <c r="B12" s="58"/>
      <c r="C12" s="58"/>
      <c r="D12" s="58"/>
      <c r="E12" s="58"/>
      <c r="F12" s="58"/>
      <c r="G12" s="58"/>
    </row>
    <row r="13" spans="1:7">
      <c r="A13" s="58"/>
      <c r="B13" s="58"/>
      <c r="C13" s="58"/>
      <c r="D13" s="58"/>
      <c r="E13" s="58"/>
      <c r="F13" s="58"/>
      <c r="G13" s="58"/>
    </row>
    <row r="14" spans="1:7">
      <c r="A14" s="58"/>
      <c r="B14" s="58"/>
      <c r="C14" s="58"/>
      <c r="D14" s="58"/>
      <c r="E14" s="58"/>
      <c r="F14" s="58"/>
      <c r="G14" s="58"/>
    </row>
    <row r="15" spans="1:7">
      <c r="A15" s="58"/>
      <c r="B15" s="58"/>
      <c r="C15" s="58"/>
      <c r="D15" s="58"/>
      <c r="E15" s="58"/>
      <c r="F15" s="58"/>
      <c r="G15" s="58"/>
    </row>
    <row r="16" spans="1:7">
      <c r="A16" s="58"/>
      <c r="B16" s="58"/>
      <c r="C16" s="58"/>
      <c r="D16" s="58"/>
      <c r="E16" s="58"/>
      <c r="F16" s="58"/>
      <c r="G16" s="58"/>
    </row>
    <row r="17" spans="1:7">
      <c r="A17" s="58"/>
      <c r="B17" s="58"/>
      <c r="C17" s="58"/>
      <c r="D17" s="58"/>
      <c r="E17" s="58"/>
      <c r="F17" s="58"/>
      <c r="G17" s="58"/>
    </row>
    <row r="18" spans="1:7">
      <c r="A18" s="58"/>
      <c r="B18" s="58"/>
      <c r="C18" s="58"/>
      <c r="D18" s="58"/>
      <c r="E18" s="58"/>
      <c r="F18" s="58"/>
      <c r="G18" s="58"/>
    </row>
    <row r="19" spans="1:7">
      <c r="A19" s="58"/>
      <c r="B19" s="58"/>
      <c r="C19" s="58"/>
      <c r="D19" s="58"/>
      <c r="E19" s="58"/>
      <c r="F19" s="58"/>
      <c r="G19" s="58"/>
    </row>
    <row r="20" spans="1:7">
      <c r="A20" s="58"/>
      <c r="B20" s="58"/>
      <c r="C20" s="58"/>
      <c r="D20" s="58"/>
      <c r="E20" s="58"/>
      <c r="F20" s="58"/>
      <c r="G20" s="58"/>
    </row>
    <row r="21" spans="1:7">
      <c r="A21" s="58"/>
      <c r="B21" s="58"/>
      <c r="C21" s="58"/>
      <c r="D21" s="58"/>
      <c r="E21" s="58"/>
      <c r="F21" s="58"/>
      <c r="G21" s="58"/>
    </row>
    <row r="22" spans="1:7">
      <c r="A22" s="58"/>
      <c r="B22" s="58"/>
      <c r="C22" s="58"/>
      <c r="D22" s="58"/>
      <c r="E22" s="58"/>
      <c r="F22" s="58"/>
      <c r="G22" s="58"/>
    </row>
    <row r="23" spans="1:7">
      <c r="A23" s="58"/>
      <c r="B23" s="58"/>
      <c r="C23" s="58"/>
      <c r="D23" s="58"/>
      <c r="E23" s="58"/>
      <c r="F23" s="58"/>
      <c r="G23" s="58"/>
    </row>
    <row r="24" spans="1:7">
      <c r="A24" s="58"/>
      <c r="B24" s="58"/>
      <c r="C24" s="58"/>
      <c r="D24" s="58"/>
      <c r="E24" s="58"/>
      <c r="F24" s="58"/>
      <c r="G24" s="58"/>
    </row>
    <row r="25" spans="1:7">
      <c r="A25" s="58"/>
      <c r="B25" s="58"/>
      <c r="C25" s="58"/>
      <c r="D25" s="58"/>
      <c r="E25" s="58"/>
      <c r="F25" s="58"/>
      <c r="G25" s="58"/>
    </row>
    <row r="26" spans="1:7">
      <c r="A26" s="58"/>
      <c r="B26" s="58"/>
      <c r="C26" s="58"/>
      <c r="D26" s="58"/>
      <c r="E26" s="58"/>
      <c r="F26" s="58"/>
      <c r="G26" s="58"/>
    </row>
    <row r="27" spans="1:7">
      <c r="A27" s="58"/>
      <c r="B27" s="58"/>
      <c r="C27" s="58"/>
      <c r="D27" s="58"/>
      <c r="E27" s="58"/>
      <c r="F27" s="58"/>
      <c r="G27" s="58"/>
    </row>
    <row r="28" spans="1:7">
      <c r="A28" s="58"/>
      <c r="B28" s="58"/>
      <c r="C28" s="58"/>
      <c r="D28" s="58"/>
      <c r="E28" s="58"/>
      <c r="F28" s="58"/>
      <c r="G28" s="58"/>
    </row>
    <row r="29" spans="1:7">
      <c r="A29" s="58"/>
      <c r="B29" s="58"/>
      <c r="C29" s="58"/>
      <c r="D29" s="58"/>
      <c r="E29" s="58"/>
      <c r="F29" s="58"/>
      <c r="G29" s="58"/>
    </row>
    <row r="30" spans="1:7">
      <c r="A30" s="58"/>
      <c r="B30" s="58"/>
      <c r="C30" s="58"/>
      <c r="D30" s="58"/>
      <c r="E30" s="58"/>
      <c r="F30" s="58"/>
      <c r="G30" s="58"/>
    </row>
    <row r="31" spans="1:7">
      <c r="A31" s="58"/>
      <c r="B31" s="58"/>
      <c r="C31" s="58"/>
      <c r="D31" s="58"/>
      <c r="E31" s="58"/>
      <c r="F31" s="58"/>
      <c r="G31" s="58"/>
    </row>
    <row r="32" spans="1:7">
      <c r="A32" s="58"/>
      <c r="B32" s="58"/>
      <c r="C32" s="58"/>
      <c r="D32" s="58"/>
      <c r="E32" s="58"/>
      <c r="F32" s="58"/>
      <c r="G32" s="59" t="s">
        <v>30</v>
      </c>
    </row>
  </sheetData>
  <phoneticPr fontId="12" type="noConversion"/>
  <printOptions horizontalCentered="1"/>
  <pageMargins left="0.39370078740157483" right="0.39370078740157483" top="0.78740157480314965" bottom="0.39370078740157483" header="0.51181102362204722" footer="0.51181102362204722"/>
  <pageSetup paperSize="9" orientation="landscape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Топливное хозяйство</vt:lpstr>
      <vt:lpstr>Вспомогательные помещения</vt:lpstr>
      <vt:lpstr>Деаэраторы</vt:lpstr>
      <vt:lpstr>Характеристика ХВО</vt:lpstr>
      <vt:lpstr>Баки различного назначения</vt:lpstr>
      <vt:lpstr>Приборы учета</vt:lpstr>
      <vt:lpstr>'Баки различного назначения'!Заголовки_для_печати</vt:lpstr>
      <vt:lpstr>'Вспомогательные помещения'!Заголовки_для_печати</vt:lpstr>
      <vt:lpstr>Деаэраторы!Заголовки_для_печати</vt:lpstr>
      <vt:lpstr>'Приборы учета'!Заголовки_для_печати</vt:lpstr>
      <vt:lpstr>'Топливное хозяйство'!Заголовки_для_печати</vt:lpstr>
      <vt:lpstr>'Характеристика ХВО'!Заголовки_для_печати</vt:lpstr>
      <vt:lpstr>пом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cp:lastPrinted>2010-05-06T09:44:04Z</cp:lastPrinted>
  <dcterms:created xsi:type="dcterms:W3CDTF">1996-10-08T23:32:33Z</dcterms:created>
  <dcterms:modified xsi:type="dcterms:W3CDTF">2025-12-18T14:15:31Z</dcterms:modified>
</cp:coreProperties>
</file>