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tables/table3.xml" ContentType="application/vnd.openxmlformats-officedocument.spreadsheetml.table+xml"/>
  <Override PartName="/xl/comments5.xml" ContentType="application/vnd.openxmlformats-officedocument.spreadsheetml.comments+xml"/>
  <Override PartName="/xl/tables/table4.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tables/table5.xml" ContentType="application/vnd.openxmlformats-officedocument.spreadsheetml.table+xml"/>
  <Override PartName="/xl/comments8.xml" ContentType="application/vnd.openxmlformats-officedocument.spreadsheetml.comments+xml"/>
  <Override PartName="/xl/tables/table6.xml" ContentType="application/vnd.openxmlformats-officedocument.spreadsheetml.table+xml"/>
  <Override PartName="/xl/comments9.xml" ContentType="application/vnd.openxmlformats-officedocument.spreadsheetml.comments+xml"/>
  <Override PartName="/xl/tables/table7.xml" ContentType="application/vnd.openxmlformats-officedocument.spreadsheetml.table+xml"/>
  <Override PartName="/xl/comments10.xml" ContentType="application/vnd.openxmlformats-officedocument.spreadsheetml.comments+xml"/>
  <Override PartName="/xl/tables/table8.xml" ContentType="application/vnd.openxmlformats-officedocument.spreadsheetml.table+xml"/>
  <Override PartName="/xl/comments11.xml" ContentType="application/vnd.openxmlformats-officedocument.spreadsheetml.comments+xml"/>
  <Override PartName="/xl/comments12.xml" ContentType="application/vnd.openxmlformats-officedocument.spreadsheetml.comments+xml"/>
  <Override PartName="/xl/tables/table9.xml" ContentType="application/vnd.openxmlformats-officedocument.spreadsheetml.table+xml"/>
  <Override PartName="/xl/comments13.xml" ContentType="application/vnd.openxmlformats-officedocument.spreadsheetml.comments+xml"/>
  <Override PartName="/xl/comments14.xml" ContentType="application/vnd.openxmlformats-officedocument.spreadsheetml.comments+xml"/>
  <Override PartName="/xl/tables/table10.xml" ContentType="application/vnd.openxmlformats-officedocument.spreadsheetml.table+xml"/>
  <Override PartName="/xl/comments1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bookViews>
    <workbookView xWindow="-15" yWindow="-15" windowWidth="14520" windowHeight="12990" tabRatio="799" firstSheet="6" activeTab="15"/>
  </bookViews>
  <sheets>
    <sheet name="Переменные шаблона" sheetId="24" r:id="rId1"/>
    <sheet name="Сводные показатели ЭСО" sheetId="21" state="hidden" r:id="rId2"/>
    <sheet name="Котельные" sheetId="4" r:id="rId3"/>
    <sheet name="Группы оборудования котельной" sheetId="16" r:id="rId4"/>
    <sheet name="Топливное хозяйство" sheetId="25" r:id="rId5"/>
    <sheet name="Вспомогательные помещения" sheetId="5" state="hidden" r:id="rId6"/>
    <sheet name="Котлоагрегаты" sheetId="6" r:id="rId7"/>
    <sheet name="Режимы работы котельной" sheetId="15" r:id="rId8"/>
    <sheet name="Режимная наладка котлоагрегатов" sheetId="7" r:id="rId9"/>
    <sheet name="Характеристика ХВО" sheetId="9" state="hidden" r:id="rId10"/>
    <sheet name="Деаэраторы" sheetId="10" state="hidden" r:id="rId11"/>
    <sheet name="Баки различного назначения" sheetId="11" state="hidden" r:id="rId12"/>
    <sheet name="Приборы учета" sheetId="12" state="hidden" r:id="rId13"/>
    <sheet name="Служебная страница" sheetId="17" state="hidden" r:id="rId14"/>
    <sheet name="Испытания котла" sheetId="22" r:id="rId15"/>
    <sheet name="Настройка собственных нужд" sheetId="23" r:id="rId16"/>
  </sheets>
  <definedNames>
    <definedName name="_xlnm._FilterDatabase" localSheetId="3" hidden="1">'Группы оборудования котельной'!$A$2:$E$2</definedName>
    <definedName name="_xlnm._FilterDatabase" localSheetId="14" hidden="1">'Испытания котла'!$A$5:$W$5</definedName>
    <definedName name="_xlnm._FilterDatabase" localSheetId="2" hidden="1">Котельные!$A$7:$AF$99</definedName>
    <definedName name="_xlnm._FilterDatabase" localSheetId="8" hidden="1">'Режимная наладка котлоагрегатов'!$A$22:$V$91</definedName>
    <definedName name="_xlnm._FilterDatabase" localSheetId="7" hidden="1">'Режимы работы котельной'!$A$9:$D$26</definedName>
    <definedName name="_xlnm._FilterDatabase" localSheetId="13" hidden="1">'Служебная страница'!$A$2:$A$145</definedName>
    <definedName name="agent" localSheetId="4">'Топливное хозяйство'!$U$3:$W$3</definedName>
    <definedName name="agent">#REF!</definedName>
    <definedName name="bak">'Характеристика ХВО'!$K$2:$L$2</definedName>
    <definedName name="BuildNasn">'Вспомогательные помещения'!$C$5:$K$5</definedName>
    <definedName name="coil" localSheetId="4">'Топливное хозяйство'!$E$6:$J$6</definedName>
    <definedName name="coil">#REF!</definedName>
    <definedName name="dddddd" localSheetId="4">'Служебная страница'!#REF!</definedName>
    <definedName name="dddddd">'Служебная страница'!#REF!</definedName>
    <definedName name="eko">Котлоагрегаты!$I$6:$J$6</definedName>
    <definedName name="eso_activity">#REF!</definedName>
    <definedName name="fors">Котлоагрегаты!$I$5:$M$5</definedName>
    <definedName name="ionit">'Характеристика ХВО'!$H$2:$I$2</definedName>
    <definedName name="koil" localSheetId="4">'Топливное хозяйство'!$E$6:$J$6</definedName>
    <definedName name="koil">#REF!</definedName>
    <definedName name="list1">Котельные!$N$2:$R$2</definedName>
    <definedName name="list2">Котельные!$N$3:$Q$3</definedName>
    <definedName name="mas" localSheetId="4">'Топливное хозяйство'!$U$4:$Y$4</definedName>
    <definedName name="mas">#REF!</definedName>
    <definedName name="masprok" localSheetId="4">'Топливное хозяйство'!$AD$3:$AH$3</definedName>
    <definedName name="masprok">#REF!</definedName>
    <definedName name="obd">Котлоагрегаты!$X$5:$Y$5</definedName>
    <definedName name="ohlvip">Деаэраторы!$G$2</definedName>
    <definedName name="param">'Режимная наладка котлоагрегатов'!$E$3:$E$19</definedName>
    <definedName name="prod">Котлоагрегаты!$I$3:$L$3</definedName>
    <definedName name="res" localSheetId="4">'Топливное хозяйство'!$U$5:$W$5</definedName>
    <definedName name="res">#REF!</definedName>
    <definedName name="topka">Котлоагрегаты!$I$4:$K$4</definedName>
    <definedName name="topl" localSheetId="4">'Топливное хозяйство'!$E$3:$K$3</definedName>
    <definedName name="topl">#REF!</definedName>
    <definedName name="trans" localSheetId="4">'Топливное хозяйство'!$AD$5:$AF$5</definedName>
    <definedName name="trans">#REF!</definedName>
    <definedName name="WorkMode">'Вспомогательные помещения'!$C$7:$F$7</definedName>
    <definedName name="вспом_пом">'Переменные шаблона'!$H$2:$H$500</definedName>
    <definedName name="город">'Переменные шаблона'!$B$2:$B$500</definedName>
    <definedName name="граф">'Переменные шаблона'!$A$2:$A$500</definedName>
    <definedName name="_xlnm.Print_Titles" localSheetId="11">'Баки различного назначения'!$C:$D,'Баки различного назначения'!$1:$3</definedName>
    <definedName name="_xlnm.Print_Titles" localSheetId="5">'Вспомогательные помещения'!$3:$12</definedName>
    <definedName name="_xlnm.Print_Titles" localSheetId="10">Деаэраторы!$C:$D,Деаэраторы!$1:$4</definedName>
    <definedName name="_xlnm.Print_Titles" localSheetId="2">Котельные!$C:$C,Котельные!$1:$7</definedName>
    <definedName name="_xlnm.Print_Titles" localSheetId="6">Котлоагрегаты!$C:$F,Котлоагрегаты!$1:$10</definedName>
    <definedName name="_xlnm.Print_Titles" localSheetId="12">'Приборы учета'!$1:$2</definedName>
    <definedName name="_xlnm.Print_Titles" localSheetId="8">'Режимная наладка котлоагрегатов'!$1:$22</definedName>
    <definedName name="_xlnm.Print_Titles" localSheetId="7">'Режимы работы котельной'!$6:$9</definedName>
    <definedName name="_xlnm.Print_Titles" localSheetId="4">'Топливное хозяйство'!$C:$C,'Топливное хозяйство'!$1:$9</definedName>
    <definedName name="_xlnm.Print_Titles" localSheetId="9">'Характеристика ХВО'!$C:$D,'Характеристика ХВО'!$1:$5</definedName>
    <definedName name="котельные">'Переменные шаблона'!$E$2:$E$500</definedName>
    <definedName name="Котлоагрегаты">'Служебная страница'!$A$3:$A$4</definedName>
    <definedName name="котлы_для_сн">'Служебная страница'!$G$148:$G$648</definedName>
    <definedName name="место_бак">'Служебная страница'!$D$148:$D$649</definedName>
    <definedName name="номера_котла">'Переменные шаблона'!$F$2:$F$500</definedName>
    <definedName name="нСН">'Служебная страница'!$F$148:$F$152</definedName>
    <definedName name="пом">'Вспомогательные помещения'!$C$5:$G$6</definedName>
    <definedName name="ПП">'Переменные шаблона'!$D$2:$D$500</definedName>
    <definedName name="режим_раб_кот">'Служебная страница'!$A$148:$A$649</definedName>
    <definedName name="топл_ознт_транс">'Топливное хозяйство'!$M$4:$N$4</definedName>
    <definedName name="топл_потс">'Топливное хозяйство'!$M$3:$N$3</definedName>
    <definedName name="топл_статус">'Топливное хозяйство'!$M$2:$O$2</definedName>
    <definedName name="топл_хоз">'Переменные шаблона'!$G$2:$G$500</definedName>
    <definedName name="филиал">'Переменные шаблона'!$C$2:$C$500</definedName>
    <definedName name="хво_котлы">'Служебная страница'!$C$148:$C$648</definedName>
  </definedNames>
  <calcPr calcId="152511" fullCalcOnLoad="1" iterate="1"/>
</workbook>
</file>

<file path=xl/calcChain.xml><?xml version="1.0" encoding="utf-8"?>
<calcChain xmlns="http://schemas.openxmlformats.org/spreadsheetml/2006/main">
  <c r="N28" i="15" l="1"/>
  <c r="H28" i="15"/>
  <c r="P28" i="15"/>
  <c r="O28" i="15"/>
  <c r="M28" i="15"/>
  <c r="L28" i="15"/>
  <c r="K28" i="15"/>
  <c r="J28" i="15"/>
  <c r="I28" i="15"/>
  <c r="F28" i="15"/>
  <c r="G28" i="15"/>
  <c r="E28" i="15"/>
  <c r="F27" i="15"/>
  <c r="N27" i="15"/>
  <c r="H27" i="15"/>
  <c r="P27" i="15"/>
  <c r="O27" i="15"/>
  <c r="M27" i="15"/>
  <c r="L27" i="15"/>
  <c r="K27" i="15"/>
  <c r="J27" i="15"/>
  <c r="I27" i="15"/>
  <c r="G27" i="15"/>
  <c r="E25" i="15"/>
  <c r="E23" i="15"/>
  <c r="E27" i="15" s="1"/>
  <c r="P22" i="15"/>
  <c r="O22" i="15"/>
  <c r="M22" i="15"/>
  <c r="L22" i="15"/>
  <c r="K22" i="15"/>
  <c r="J22" i="15"/>
  <c r="I22" i="15"/>
  <c r="N22" i="15"/>
  <c r="H22" i="15"/>
  <c r="G22" i="15"/>
  <c r="F22" i="15"/>
  <c r="E20" i="15"/>
  <c r="E22" i="15"/>
  <c r="E17" i="15"/>
  <c r="AE3" i="15"/>
  <c r="D151" i="17"/>
  <c r="D152" i="17"/>
  <c r="D153" i="17"/>
  <c r="D154" i="17"/>
  <c r="D155" i="17"/>
  <c r="D156" i="17"/>
  <c r="D157" i="17"/>
  <c r="D158" i="17"/>
  <c r="D159" i="17"/>
  <c r="D160" i="17"/>
  <c r="D161" i="17"/>
  <c r="D162" i="17"/>
  <c r="D163" i="17"/>
  <c r="D164" i="17"/>
  <c r="D165" i="17"/>
  <c r="D166" i="17"/>
  <c r="D167" i="17"/>
  <c r="D168" i="17"/>
  <c r="D169" i="17"/>
  <c r="D170" i="17"/>
  <c r="D171" i="17"/>
  <c r="D172" i="17"/>
  <c r="D173" i="17"/>
  <c r="D174" i="17"/>
  <c r="D175" i="17"/>
  <c r="D176" i="17"/>
  <c r="D177" i="17"/>
  <c r="D178" i="17"/>
  <c r="D179" i="17"/>
  <c r="D180" i="17"/>
  <c r="D181" i="17"/>
  <c r="D182" i="17"/>
  <c r="D183" i="17"/>
  <c r="D184" i="17"/>
  <c r="D185" i="17"/>
  <c r="D186" i="17"/>
  <c r="D187" i="17"/>
  <c r="D188" i="17"/>
  <c r="D189" i="17"/>
  <c r="D190" i="17"/>
  <c r="D191" i="17"/>
  <c r="D192" i="17"/>
  <c r="D193" i="17"/>
  <c r="D194" i="17"/>
  <c r="D195" i="17"/>
  <c r="D196" i="17"/>
  <c r="D197" i="17"/>
  <c r="D198" i="17"/>
  <c r="D199" i="17"/>
  <c r="D200" i="17"/>
  <c r="D201" i="17"/>
  <c r="D202" i="17"/>
  <c r="D203" i="17"/>
  <c r="D204" i="17"/>
  <c r="D205" i="17"/>
  <c r="D206" i="17"/>
  <c r="D207" i="17"/>
  <c r="D208" i="17"/>
  <c r="D209" i="17"/>
  <c r="D210" i="17"/>
  <c r="D211" i="17"/>
  <c r="D212" i="17"/>
  <c r="D213" i="17"/>
  <c r="D214" i="17"/>
  <c r="D215" i="17"/>
  <c r="D216" i="17"/>
  <c r="D217" i="17"/>
  <c r="D218" i="17"/>
  <c r="D219" i="17"/>
  <c r="D220" i="17"/>
  <c r="D221" i="17"/>
  <c r="D222" i="17"/>
  <c r="D223" i="17"/>
  <c r="D224" i="17"/>
  <c r="D225" i="17"/>
  <c r="D226" i="17"/>
  <c r="D227" i="17"/>
  <c r="D228" i="17"/>
  <c r="D229" i="17"/>
  <c r="D230" i="17"/>
  <c r="D231" i="17"/>
  <c r="D232" i="17"/>
  <c r="D233" i="17"/>
  <c r="D234" i="17"/>
  <c r="D235" i="17"/>
  <c r="D236" i="17"/>
  <c r="D237" i="17"/>
  <c r="D238" i="17"/>
  <c r="D239" i="17"/>
  <c r="D240" i="17"/>
  <c r="D241" i="17"/>
  <c r="D242" i="17"/>
  <c r="D243" i="17"/>
  <c r="D244" i="17"/>
  <c r="D245" i="17"/>
  <c r="D246" i="17"/>
  <c r="D247" i="17"/>
  <c r="D248" i="17"/>
  <c r="D249" i="17"/>
  <c r="D250" i="17"/>
  <c r="D251" i="17"/>
  <c r="D252" i="17"/>
  <c r="D253" i="17"/>
  <c r="D254" i="17"/>
  <c r="D255" i="17"/>
  <c r="D256" i="17"/>
  <c r="D257" i="17"/>
  <c r="D258" i="17"/>
  <c r="D259" i="17"/>
  <c r="D260" i="17"/>
  <c r="D261" i="17"/>
  <c r="D262" i="17"/>
  <c r="D263" i="17"/>
  <c r="D264" i="17"/>
  <c r="D265" i="17"/>
  <c r="D266" i="17"/>
  <c r="D267" i="17"/>
  <c r="D268" i="17"/>
  <c r="D269" i="17"/>
  <c r="D270" i="17"/>
  <c r="D271" i="17"/>
  <c r="D272" i="17"/>
  <c r="D273" i="17"/>
  <c r="D274" i="17"/>
  <c r="D275" i="17"/>
  <c r="D276" i="17"/>
  <c r="D277" i="17"/>
  <c r="D278" i="17"/>
  <c r="D279" i="17"/>
  <c r="D280" i="17"/>
  <c r="D281" i="17"/>
  <c r="D282" i="17"/>
  <c r="D283" i="17"/>
  <c r="D284" i="17"/>
  <c r="D285" i="17"/>
  <c r="D286" i="17"/>
  <c r="D287" i="17"/>
  <c r="D288" i="17"/>
  <c r="D289" i="17"/>
  <c r="D290" i="17"/>
  <c r="D291" i="17"/>
  <c r="D292" i="17"/>
  <c r="D293" i="17"/>
  <c r="D294" i="17"/>
  <c r="D295" i="17"/>
  <c r="D296" i="17"/>
  <c r="D297" i="17"/>
  <c r="D298" i="17"/>
  <c r="D299" i="17"/>
  <c r="D300" i="17"/>
  <c r="D301" i="17"/>
  <c r="D302" i="17"/>
  <c r="D303" i="17"/>
  <c r="D304" i="17"/>
  <c r="D305" i="17"/>
  <c r="D306" i="17"/>
  <c r="D307" i="17"/>
  <c r="D308" i="17"/>
  <c r="D309" i="17"/>
  <c r="D310" i="17"/>
  <c r="D311" i="17"/>
  <c r="D312" i="17"/>
  <c r="D313" i="17"/>
  <c r="D314" i="17"/>
  <c r="D315" i="17"/>
  <c r="D316" i="17"/>
  <c r="D317" i="17"/>
  <c r="D318" i="17"/>
  <c r="D319" i="17"/>
  <c r="D320" i="17"/>
  <c r="D321" i="17"/>
  <c r="D322" i="17"/>
  <c r="D323" i="17"/>
  <c r="D324" i="17"/>
  <c r="D325" i="17"/>
  <c r="D326" i="17"/>
  <c r="D327" i="17"/>
  <c r="D328" i="17"/>
  <c r="D329" i="17"/>
  <c r="D330" i="17"/>
  <c r="D331" i="17"/>
  <c r="D332" i="17"/>
  <c r="D333" i="17"/>
  <c r="D334" i="17"/>
  <c r="D335" i="17"/>
  <c r="D336" i="17"/>
  <c r="D337" i="17"/>
  <c r="D338" i="17"/>
  <c r="D339" i="17"/>
  <c r="D340" i="17"/>
  <c r="D341" i="17"/>
  <c r="D342" i="17"/>
  <c r="D343" i="17"/>
  <c r="D344" i="17"/>
  <c r="D345" i="17"/>
  <c r="D346" i="17"/>
  <c r="D347" i="17"/>
  <c r="D348" i="17"/>
  <c r="D349" i="17"/>
  <c r="D350" i="17"/>
  <c r="D351" i="17"/>
  <c r="D352" i="17"/>
  <c r="D353" i="17"/>
  <c r="D354" i="17"/>
  <c r="D355" i="17"/>
  <c r="D356" i="17"/>
  <c r="D357" i="17"/>
  <c r="D358" i="17"/>
  <c r="D359" i="17"/>
  <c r="D360" i="17"/>
  <c r="D361" i="17"/>
  <c r="D362" i="17"/>
  <c r="D363" i="17"/>
  <c r="D364" i="17"/>
  <c r="D365" i="17"/>
  <c r="D366" i="17"/>
  <c r="D367" i="17"/>
  <c r="D368" i="17"/>
  <c r="D369" i="17"/>
  <c r="D370" i="17"/>
  <c r="D371" i="17"/>
  <c r="D372" i="17"/>
  <c r="D373" i="17"/>
  <c r="D374" i="17"/>
  <c r="D375" i="17"/>
  <c r="D376" i="17"/>
  <c r="D377" i="17"/>
  <c r="D378" i="17"/>
  <c r="D379" i="17"/>
  <c r="D380" i="17"/>
  <c r="D381" i="17"/>
  <c r="D382" i="17"/>
  <c r="D383" i="17"/>
  <c r="D384" i="17"/>
  <c r="D385" i="17"/>
  <c r="D386" i="17"/>
  <c r="D387" i="17"/>
  <c r="D388" i="17"/>
  <c r="D389" i="17"/>
  <c r="D390" i="17"/>
  <c r="D391" i="17"/>
  <c r="D392" i="17"/>
  <c r="D393" i="17"/>
  <c r="D394" i="17"/>
  <c r="D395" i="17"/>
  <c r="D396" i="17"/>
  <c r="D397" i="17"/>
  <c r="D398" i="17"/>
  <c r="D399" i="17"/>
  <c r="D400" i="17"/>
  <c r="D401" i="17"/>
  <c r="D402" i="17"/>
  <c r="D403" i="17"/>
  <c r="D404" i="17"/>
  <c r="D405" i="17"/>
  <c r="D406" i="17"/>
  <c r="D407" i="17"/>
  <c r="D408" i="17"/>
  <c r="D409" i="17"/>
  <c r="D410" i="17"/>
  <c r="D411" i="17"/>
  <c r="D412" i="17"/>
  <c r="D413" i="17"/>
  <c r="D414" i="17"/>
  <c r="D415" i="17"/>
  <c r="D416" i="17"/>
  <c r="D417" i="17"/>
  <c r="D418" i="17"/>
  <c r="D419" i="17"/>
  <c r="D420" i="17"/>
  <c r="D421" i="17"/>
  <c r="D422" i="17"/>
  <c r="D423" i="17"/>
  <c r="D424" i="17"/>
  <c r="D425" i="17"/>
  <c r="D426" i="17"/>
  <c r="D427" i="17"/>
  <c r="D428" i="17"/>
  <c r="D429" i="17"/>
  <c r="D430" i="17"/>
  <c r="D431" i="17"/>
  <c r="D432" i="17"/>
  <c r="D433" i="17"/>
  <c r="D434" i="17"/>
  <c r="D435" i="17"/>
  <c r="D436" i="17"/>
  <c r="D437" i="17"/>
  <c r="D438" i="17"/>
  <c r="D439" i="17"/>
  <c r="D440" i="17"/>
  <c r="D441" i="17"/>
  <c r="D442" i="17"/>
  <c r="D443" i="17"/>
  <c r="D444" i="17"/>
  <c r="D445" i="17"/>
  <c r="D446" i="17"/>
  <c r="D447" i="17"/>
  <c r="D448" i="17"/>
  <c r="D449" i="17"/>
  <c r="D450" i="17"/>
  <c r="D451" i="17"/>
  <c r="D452" i="17"/>
  <c r="D453" i="17"/>
  <c r="D454" i="17"/>
  <c r="D455" i="17"/>
  <c r="D456" i="17"/>
  <c r="D457" i="17"/>
  <c r="D458" i="17"/>
  <c r="D459" i="17"/>
  <c r="D460" i="17"/>
  <c r="D461" i="17"/>
  <c r="D462" i="17"/>
  <c r="D463" i="17"/>
  <c r="D464" i="17"/>
  <c r="D465" i="17"/>
  <c r="D466" i="17"/>
  <c r="D467" i="17"/>
  <c r="D468" i="17"/>
  <c r="D469" i="17"/>
  <c r="D470" i="17"/>
  <c r="D471" i="17"/>
  <c r="D472" i="17"/>
  <c r="D473" i="17"/>
  <c r="D474" i="17"/>
  <c r="D475" i="17"/>
  <c r="D476" i="17"/>
  <c r="D477" i="17"/>
  <c r="D478" i="17"/>
  <c r="D479" i="17"/>
  <c r="D480" i="17"/>
  <c r="D481" i="17"/>
  <c r="D482" i="17"/>
  <c r="D483" i="17"/>
  <c r="D484" i="17"/>
  <c r="D485" i="17"/>
  <c r="D486" i="17"/>
  <c r="D487" i="17"/>
  <c r="D488" i="17"/>
  <c r="D489" i="17"/>
  <c r="D490" i="17"/>
  <c r="D491" i="17"/>
  <c r="D492" i="17"/>
  <c r="D493" i="17"/>
  <c r="D494" i="17"/>
  <c r="D495" i="17"/>
  <c r="D496" i="17"/>
  <c r="D497" i="17"/>
  <c r="D498" i="17"/>
  <c r="D499" i="17"/>
  <c r="D500" i="17"/>
  <c r="D501" i="17"/>
  <c r="D502" i="17"/>
  <c r="D503" i="17"/>
  <c r="D504" i="17"/>
  <c r="D505" i="17"/>
  <c r="D506" i="17"/>
  <c r="D507" i="17"/>
  <c r="D508" i="17"/>
  <c r="D509" i="17"/>
  <c r="D510" i="17"/>
  <c r="D511" i="17"/>
  <c r="D512" i="17"/>
  <c r="D513" i="17"/>
  <c r="D514" i="17"/>
  <c r="D515" i="17"/>
  <c r="D516" i="17"/>
  <c r="D517" i="17"/>
  <c r="D518" i="17"/>
  <c r="D519" i="17"/>
  <c r="D520" i="17"/>
  <c r="D521" i="17"/>
  <c r="D522" i="17"/>
  <c r="D523" i="17"/>
  <c r="D524" i="17"/>
  <c r="D525" i="17"/>
  <c r="D526" i="17"/>
  <c r="D527" i="17"/>
  <c r="D528" i="17"/>
  <c r="D529" i="17"/>
  <c r="D530" i="17"/>
  <c r="D531" i="17"/>
  <c r="D532" i="17"/>
  <c r="D533" i="17"/>
  <c r="D534" i="17"/>
  <c r="D535" i="17"/>
  <c r="D536" i="17"/>
  <c r="D537" i="17"/>
  <c r="D538" i="17"/>
  <c r="D539" i="17"/>
  <c r="D540" i="17"/>
  <c r="D541" i="17"/>
  <c r="D542" i="17"/>
  <c r="D543" i="17"/>
  <c r="D544" i="17"/>
  <c r="D545" i="17"/>
  <c r="D546" i="17"/>
  <c r="D547" i="17"/>
  <c r="D548" i="17"/>
  <c r="D549" i="17"/>
  <c r="D550" i="17"/>
  <c r="D551" i="17"/>
  <c r="D552" i="17"/>
  <c r="D553" i="17"/>
  <c r="D554" i="17"/>
  <c r="D555" i="17"/>
  <c r="D556" i="17"/>
  <c r="D557" i="17"/>
  <c r="D558" i="17"/>
  <c r="D559" i="17"/>
  <c r="D560" i="17"/>
  <c r="D561" i="17"/>
  <c r="D562" i="17"/>
  <c r="D563" i="17"/>
  <c r="D564" i="17"/>
  <c r="D565" i="17"/>
  <c r="D566" i="17"/>
  <c r="D567" i="17"/>
  <c r="D568" i="17"/>
  <c r="D569" i="17"/>
  <c r="D570" i="17"/>
  <c r="D571" i="17"/>
  <c r="D572" i="17"/>
  <c r="D573" i="17"/>
  <c r="D574" i="17"/>
  <c r="D575" i="17"/>
  <c r="D576" i="17"/>
  <c r="D577" i="17"/>
  <c r="D578" i="17"/>
  <c r="D579" i="17"/>
  <c r="D580" i="17"/>
  <c r="D581" i="17"/>
  <c r="D582" i="17"/>
  <c r="D583" i="17"/>
  <c r="D584" i="17"/>
  <c r="D585" i="17"/>
  <c r="D586" i="17"/>
  <c r="D587" i="17"/>
  <c r="D588" i="17"/>
  <c r="D589" i="17"/>
  <c r="D590" i="17"/>
  <c r="D591" i="17"/>
  <c r="D592" i="17"/>
  <c r="D593" i="17"/>
  <c r="D594" i="17"/>
  <c r="D595" i="17"/>
  <c r="D596" i="17"/>
  <c r="D597" i="17"/>
  <c r="D598" i="17"/>
  <c r="D599" i="17"/>
  <c r="D600" i="17"/>
  <c r="D601" i="17"/>
  <c r="D602" i="17"/>
  <c r="D603" i="17"/>
  <c r="D604" i="17"/>
  <c r="D605" i="17"/>
  <c r="D606" i="17"/>
  <c r="D607" i="17"/>
  <c r="D608" i="17"/>
  <c r="D609" i="17"/>
  <c r="D610" i="17"/>
  <c r="D611" i="17"/>
  <c r="D612" i="17"/>
  <c r="D613" i="17"/>
  <c r="D614" i="17"/>
  <c r="D615" i="17"/>
  <c r="D616" i="17"/>
  <c r="D617" i="17"/>
  <c r="D618" i="17"/>
  <c r="D619" i="17"/>
  <c r="D620" i="17"/>
  <c r="D621" i="17"/>
  <c r="D622" i="17"/>
  <c r="D623" i="17"/>
  <c r="D624" i="17"/>
  <c r="D625" i="17"/>
  <c r="D626" i="17"/>
  <c r="D627" i="17"/>
  <c r="D628" i="17"/>
  <c r="D629" i="17"/>
  <c r="D630" i="17"/>
  <c r="D631" i="17"/>
  <c r="D632" i="17"/>
  <c r="D633" i="17"/>
  <c r="D634" i="17"/>
  <c r="D635" i="17"/>
  <c r="D636" i="17"/>
  <c r="D637" i="17"/>
  <c r="D638" i="17"/>
  <c r="D639" i="17"/>
  <c r="D640" i="17"/>
  <c r="D641" i="17"/>
  <c r="D642" i="17"/>
  <c r="D643" i="17"/>
  <c r="D644" i="17"/>
  <c r="D645" i="17"/>
  <c r="D646" i="17"/>
  <c r="D647" i="17"/>
  <c r="D648" i="17"/>
  <c r="D649" i="17"/>
  <c r="D150" i="17"/>
  <c r="C149" i="17"/>
  <c r="B151" i="17"/>
  <c r="A151" i="17"/>
  <c r="G150" i="17" s="1"/>
  <c r="A150" i="17"/>
  <c r="G149" i="17"/>
  <c r="C150" i="17" l="1"/>
  <c r="B152" i="17"/>
  <c r="C151" i="17" l="1"/>
  <c r="A152" i="17"/>
  <c r="G151" i="17" s="1"/>
  <c r="B153" i="17"/>
  <c r="A153" i="17" l="1"/>
  <c r="G152" i="17" s="1"/>
  <c r="C152" i="17"/>
  <c r="B154" i="17"/>
  <c r="A154" i="17" l="1"/>
  <c r="G153" i="17" s="1"/>
  <c r="C153" i="17"/>
  <c r="B155" i="17"/>
  <c r="A155" i="17" l="1"/>
  <c r="G154" i="17" s="1"/>
  <c r="B156" i="17"/>
  <c r="C154" i="17"/>
  <c r="A156" i="17" l="1"/>
  <c r="G155" i="17" s="1"/>
  <c r="C155" i="17"/>
  <c r="B157" i="17"/>
  <c r="C156" i="17" l="1"/>
  <c r="B158" i="17"/>
  <c r="A157" i="17"/>
  <c r="G156" i="17" s="1"/>
  <c r="C157" i="17" l="1"/>
  <c r="B159" i="17"/>
  <c r="A158" i="17"/>
  <c r="G157" i="17" s="1"/>
  <c r="C158" i="17" l="1"/>
  <c r="B160" i="17"/>
  <c r="A159" i="17"/>
  <c r="G158" i="17" s="1"/>
  <c r="A160" i="17" l="1"/>
  <c r="G159" i="17" s="1"/>
  <c r="B161" i="17"/>
  <c r="C159" i="17"/>
  <c r="C160" i="17" l="1"/>
  <c r="B162" i="17"/>
  <c r="A161" i="17"/>
  <c r="G160" i="17" s="1"/>
  <c r="C161" i="17" l="1"/>
  <c r="B163" i="17"/>
  <c r="A162" i="17"/>
  <c r="G161" i="17" s="1"/>
  <c r="A163" i="17" l="1"/>
  <c r="G162" i="17" s="1"/>
  <c r="C162" i="17"/>
  <c r="B164" i="17"/>
  <c r="C163" i="17" l="1"/>
  <c r="B165" i="17"/>
  <c r="A164" i="17"/>
  <c r="G163" i="17" s="1"/>
  <c r="A165" i="17" l="1"/>
  <c r="G164" i="17" s="1"/>
  <c r="B166" i="17"/>
  <c r="C164" i="17"/>
  <c r="A166" i="17" l="1"/>
  <c r="G165" i="17" s="1"/>
  <c r="C165" i="17"/>
  <c r="B167" i="17"/>
  <c r="C166" i="17" l="1"/>
  <c r="B168" i="17"/>
  <c r="A167" i="17"/>
  <c r="G166" i="17" s="1"/>
  <c r="B169" i="17" l="1"/>
  <c r="C167" i="17"/>
  <c r="A168" i="17"/>
  <c r="G167" i="17" s="1"/>
  <c r="A169" i="17" l="1"/>
  <c r="G168" i="17" s="1"/>
  <c r="B170" i="17"/>
  <c r="C168" i="17"/>
  <c r="C169" i="17" l="1"/>
  <c r="B171" i="17"/>
  <c r="A170" i="17"/>
  <c r="G169" i="17" s="1"/>
  <c r="C170" i="17" l="1"/>
  <c r="A171" i="17"/>
  <c r="G170" i="17" s="1"/>
  <c r="B172" i="17"/>
  <c r="A172" i="17" l="1"/>
  <c r="G171" i="17" s="1"/>
  <c r="C171" i="17"/>
  <c r="B173" i="17"/>
  <c r="C172" i="17" l="1"/>
  <c r="B174" i="17"/>
  <c r="A173" i="17"/>
  <c r="G172" i="17" s="1"/>
  <c r="A174" i="17" l="1"/>
  <c r="G173" i="17" s="1"/>
  <c r="B175" i="17"/>
  <c r="C173" i="17"/>
  <c r="A175" i="17" l="1"/>
  <c r="G174" i="17" s="1"/>
  <c r="B176" i="17"/>
  <c r="C174" i="17"/>
  <c r="C175" i="17" l="1"/>
  <c r="B177" i="17"/>
  <c r="A176" i="17"/>
  <c r="G175" i="17" s="1"/>
  <c r="B178" i="17" l="1"/>
  <c r="C176" i="17"/>
  <c r="A177" i="17"/>
  <c r="G176" i="17" s="1"/>
  <c r="A178" i="17" l="1"/>
  <c r="G177" i="17" s="1"/>
  <c r="B179" i="17"/>
  <c r="C177" i="17"/>
  <c r="C178" i="17" l="1"/>
  <c r="B180" i="17"/>
  <c r="A179" i="17"/>
  <c r="G178" i="17" s="1"/>
  <c r="C179" i="17" l="1"/>
  <c r="B181" i="17"/>
  <c r="A180" i="17"/>
  <c r="G179" i="17" s="1"/>
  <c r="A181" i="17" l="1"/>
  <c r="G180" i="17" s="1"/>
  <c r="C180" i="17"/>
  <c r="B182" i="17"/>
  <c r="C181" i="17" l="1"/>
  <c r="B183" i="17"/>
  <c r="A182" i="17"/>
  <c r="G181" i="17" s="1"/>
  <c r="A183" i="17" l="1"/>
  <c r="G182" i="17" s="1"/>
  <c r="C182" i="17"/>
  <c r="B184" i="17"/>
  <c r="A184" i="17" l="1"/>
  <c r="G183" i="17" s="1"/>
  <c r="B185" i="17"/>
  <c r="C183" i="17"/>
  <c r="C184" i="17" l="1"/>
  <c r="B186" i="17"/>
  <c r="A185" i="17"/>
  <c r="G184" i="17" s="1"/>
  <c r="B187" i="17" l="1"/>
  <c r="A186" i="17"/>
  <c r="G185" i="17" s="1"/>
  <c r="C185" i="17"/>
  <c r="A187" i="17" l="1"/>
  <c r="G186" i="17" s="1"/>
  <c r="B188" i="17"/>
  <c r="C186" i="17"/>
  <c r="C187" i="17" l="1"/>
  <c r="B189" i="17"/>
  <c r="A188" i="17"/>
  <c r="G187" i="17" s="1"/>
  <c r="C188" i="17" l="1"/>
  <c r="B190" i="17"/>
  <c r="A189" i="17"/>
  <c r="G188" i="17" s="1"/>
  <c r="A190" i="17" l="1"/>
  <c r="G189" i="17" s="1"/>
  <c r="C189" i="17"/>
  <c r="B191" i="17"/>
  <c r="C190" i="17" l="1"/>
  <c r="B192" i="17"/>
  <c r="A191" i="17"/>
  <c r="G190" i="17" s="1"/>
  <c r="A192" i="17" l="1"/>
  <c r="G191" i="17" s="1"/>
  <c r="C191" i="17"/>
  <c r="B193" i="17"/>
  <c r="A193" i="17" l="1"/>
  <c r="G192" i="17" s="1"/>
  <c r="C192" i="17"/>
  <c r="B194" i="17"/>
  <c r="C193" i="17" l="1"/>
  <c r="B195" i="17"/>
  <c r="A194" i="17"/>
  <c r="G193" i="17" s="1"/>
  <c r="B196" i="17" l="1"/>
  <c r="C194" i="17"/>
  <c r="A195" i="17"/>
  <c r="G194" i="17" s="1"/>
  <c r="A196" i="17" l="1"/>
  <c r="G195" i="17" s="1"/>
  <c r="B197" i="17"/>
  <c r="C195" i="17"/>
  <c r="C196" i="17" l="1"/>
  <c r="B198" i="17"/>
  <c r="A197" i="17"/>
  <c r="G196" i="17" s="1"/>
  <c r="C197" i="17" l="1"/>
  <c r="A198" i="17"/>
  <c r="G197" i="17" s="1"/>
  <c r="B199" i="17"/>
  <c r="A199" i="17" l="1"/>
  <c r="G198" i="17" s="1"/>
  <c r="C198" i="17"/>
  <c r="B200" i="17"/>
  <c r="C199" i="17" l="1"/>
  <c r="B201" i="17"/>
  <c r="A200" i="17"/>
  <c r="G199" i="17" s="1"/>
  <c r="A201" i="17" l="1"/>
  <c r="G200" i="17" s="1"/>
  <c r="B202" i="17"/>
  <c r="C200" i="17"/>
  <c r="A202" i="17" l="1"/>
  <c r="G201" i="17" s="1"/>
  <c r="C201" i="17"/>
  <c r="B203" i="17"/>
  <c r="C202" i="17" l="1"/>
  <c r="B204" i="17"/>
  <c r="A203" i="17"/>
  <c r="G202" i="17" s="1"/>
  <c r="B205" i="17" l="1"/>
  <c r="C203" i="17"/>
  <c r="A204" i="17"/>
  <c r="G203" i="17" s="1"/>
  <c r="A205" i="17" l="1"/>
  <c r="G204" i="17" s="1"/>
  <c r="B206" i="17"/>
  <c r="C204" i="17"/>
  <c r="C205" i="17" l="1"/>
  <c r="B207" i="17"/>
  <c r="A206" i="17"/>
  <c r="G205" i="17" s="1"/>
  <c r="C206" i="17" l="1"/>
  <c r="A207" i="17"/>
  <c r="G206" i="17" s="1"/>
  <c r="B208" i="17"/>
  <c r="A208" i="17" l="1"/>
  <c r="G207" i="17" s="1"/>
  <c r="C207" i="17"/>
  <c r="B209" i="17"/>
  <c r="C208" i="17" l="1"/>
  <c r="B210" i="17"/>
  <c r="A209" i="17"/>
  <c r="G208" i="17" s="1"/>
  <c r="A210" i="17" l="1"/>
  <c r="G209" i="17" s="1"/>
  <c r="C209" i="17"/>
  <c r="B211" i="17"/>
  <c r="A211" i="17" l="1"/>
  <c r="G210" i="17" s="1"/>
  <c r="B212" i="17"/>
  <c r="C210" i="17"/>
  <c r="C211" i="17" l="1"/>
  <c r="B213" i="17"/>
  <c r="A212" i="17"/>
  <c r="G211" i="17" s="1"/>
  <c r="B214" i="17" l="1"/>
  <c r="A213" i="17"/>
  <c r="G212" i="17" s="1"/>
  <c r="C212" i="17"/>
  <c r="B215" i="17" l="1"/>
  <c r="C213" i="17"/>
  <c r="A214" i="17"/>
  <c r="G213" i="17" s="1"/>
  <c r="A215" i="17" l="1"/>
  <c r="G214" i="17" s="1"/>
  <c r="B216" i="17"/>
  <c r="C214" i="17"/>
  <c r="C215" i="17" l="1"/>
  <c r="B217" i="17"/>
  <c r="A216" i="17"/>
  <c r="G215" i="17" s="1"/>
  <c r="C216" i="17" l="1"/>
  <c r="A217" i="17"/>
  <c r="G216" i="17" s="1"/>
  <c r="B218" i="17"/>
  <c r="A218" i="17" l="1"/>
  <c r="G217" i="17" s="1"/>
  <c r="C217" i="17"/>
  <c r="B219" i="17"/>
  <c r="C218" i="17" l="1"/>
  <c r="B220" i="17"/>
  <c r="A219" i="17"/>
  <c r="G218" i="17" s="1"/>
  <c r="A220" i="17" l="1"/>
  <c r="G219" i="17" s="1"/>
  <c r="B221" i="17"/>
  <c r="C219" i="17"/>
  <c r="A221" i="17" l="1"/>
  <c r="G220" i="17" s="1"/>
  <c r="C220" i="17"/>
  <c r="B222" i="17"/>
  <c r="C221" i="17" l="1"/>
  <c r="B223" i="17"/>
  <c r="A222" i="17"/>
  <c r="G221" i="17" s="1"/>
  <c r="B224" i="17" l="1"/>
  <c r="C222" i="17"/>
  <c r="A223" i="17"/>
  <c r="G222" i="17" s="1"/>
  <c r="A224" i="17" l="1"/>
  <c r="G223" i="17" s="1"/>
  <c r="B225" i="17"/>
  <c r="C223" i="17"/>
  <c r="C224" i="17" l="1"/>
  <c r="B226" i="17"/>
  <c r="A225" i="17"/>
  <c r="G224" i="17" s="1"/>
  <c r="C225" i="17" l="1"/>
  <c r="A226" i="17"/>
  <c r="G225" i="17" s="1"/>
  <c r="B227" i="17"/>
  <c r="A227" i="17" l="1"/>
  <c r="G226" i="17" s="1"/>
  <c r="C226" i="17"/>
  <c r="B228" i="17"/>
  <c r="C227" i="17" l="1"/>
  <c r="B229" i="17"/>
  <c r="A228" i="17"/>
  <c r="G227" i="17" s="1"/>
  <c r="A229" i="17" l="1"/>
  <c r="G228" i="17" s="1"/>
  <c r="C228" i="17"/>
  <c r="B230" i="17"/>
  <c r="A230" i="17" l="1"/>
  <c r="G229" i="17" s="1"/>
  <c r="B231" i="17"/>
  <c r="C229" i="17"/>
  <c r="C230" i="17" l="1"/>
  <c r="B232" i="17"/>
  <c r="A231" i="17"/>
  <c r="G230" i="17" s="1"/>
  <c r="B233" i="17" l="1"/>
  <c r="A232" i="17"/>
  <c r="G231" i="17" s="1"/>
  <c r="C231" i="17"/>
  <c r="A233" i="17" l="1"/>
  <c r="G232" i="17" s="1"/>
  <c r="B234" i="17"/>
  <c r="C232" i="17"/>
  <c r="C233" i="17" l="1"/>
  <c r="B235" i="17"/>
  <c r="A234" i="17"/>
  <c r="G233" i="17" s="1"/>
  <c r="C234" i="17" l="1"/>
  <c r="B236" i="17"/>
  <c r="A235" i="17"/>
  <c r="G234" i="17" s="1"/>
  <c r="A236" i="17" l="1"/>
  <c r="G235" i="17" s="1"/>
  <c r="C235" i="17"/>
  <c r="B237" i="17"/>
  <c r="C236" i="17" l="1"/>
  <c r="B238" i="17"/>
  <c r="A237" i="17"/>
  <c r="G236" i="17" s="1"/>
  <c r="A238" i="17" l="1"/>
  <c r="G237" i="17" s="1"/>
  <c r="C237" i="17"/>
  <c r="B239" i="17"/>
  <c r="A239" i="17" l="1"/>
  <c r="G238" i="17" s="1"/>
  <c r="C238" i="17"/>
  <c r="B240" i="17"/>
  <c r="C239" i="17" l="1"/>
  <c r="B241" i="17"/>
  <c r="A240" i="17"/>
  <c r="G239" i="17" s="1"/>
  <c r="B242" i="17" l="1"/>
  <c r="C240" i="17"/>
  <c r="A241" i="17"/>
  <c r="G240" i="17" s="1"/>
  <c r="A242" i="17" l="1"/>
  <c r="G241" i="17" s="1"/>
  <c r="B243" i="17"/>
  <c r="C241" i="17"/>
  <c r="C242" i="17" l="1"/>
  <c r="B244" i="17"/>
  <c r="A243" i="17"/>
  <c r="G242" i="17" s="1"/>
  <c r="C243" i="17" l="1"/>
  <c r="A244" i="17"/>
  <c r="G243" i="17" s="1"/>
  <c r="B245" i="17"/>
  <c r="A245" i="17" l="1"/>
  <c r="G244" i="17" s="1"/>
  <c r="C244" i="17"/>
  <c r="B246" i="17"/>
  <c r="C245" i="17" l="1"/>
  <c r="B247" i="17"/>
  <c r="A246" i="17"/>
  <c r="G245" i="17" s="1"/>
  <c r="A247" i="17" l="1"/>
  <c r="G246" i="17" s="1"/>
  <c r="B248" i="17"/>
  <c r="C246" i="17"/>
  <c r="A248" i="17" l="1"/>
  <c r="G247" i="17" s="1"/>
  <c r="C247" i="17"/>
  <c r="B249" i="17"/>
  <c r="C248" i="17" l="1"/>
  <c r="B250" i="17"/>
  <c r="A249" i="17"/>
  <c r="G248" i="17" s="1"/>
  <c r="B251" i="17" l="1"/>
  <c r="C249" i="17"/>
  <c r="A250" i="17"/>
  <c r="G249" i="17" s="1"/>
  <c r="A251" i="17" l="1"/>
  <c r="G250" i="17" s="1"/>
  <c r="B252" i="17"/>
  <c r="C250" i="17"/>
  <c r="C251" i="17" l="1"/>
  <c r="B253" i="17"/>
  <c r="A252" i="17"/>
  <c r="G251" i="17" s="1"/>
  <c r="C252" i="17" l="1"/>
  <c r="A253" i="17"/>
  <c r="G252" i="17" s="1"/>
  <c r="B254" i="17"/>
  <c r="A254" i="17" l="1"/>
  <c r="G253" i="17" s="1"/>
  <c r="C253" i="17"/>
  <c r="B255" i="17"/>
  <c r="C254" i="17" l="1"/>
  <c r="B256" i="17"/>
  <c r="A255" i="17"/>
  <c r="G254" i="17" s="1"/>
  <c r="A256" i="17" l="1"/>
  <c r="G255" i="17" s="1"/>
  <c r="C255" i="17"/>
  <c r="B257" i="17"/>
  <c r="A257" i="17" l="1"/>
  <c r="G256" i="17" s="1"/>
  <c r="B258" i="17"/>
  <c r="C256" i="17"/>
  <c r="C257" i="17" l="1"/>
  <c r="B259" i="17"/>
  <c r="A258" i="17"/>
  <c r="G257" i="17" s="1"/>
  <c r="B260" i="17" l="1"/>
  <c r="A259" i="17"/>
  <c r="G258" i="17" s="1"/>
  <c r="C258" i="17"/>
  <c r="A260" i="17" l="1"/>
  <c r="G259" i="17" s="1"/>
  <c r="B261" i="17"/>
  <c r="C259" i="17"/>
  <c r="C260" i="17" l="1"/>
  <c r="B262" i="17"/>
  <c r="A261" i="17"/>
  <c r="G260" i="17" s="1"/>
  <c r="C261" i="17" l="1"/>
  <c r="B263" i="17"/>
  <c r="A262" i="17"/>
  <c r="G261" i="17" s="1"/>
  <c r="A263" i="17" l="1"/>
  <c r="G262" i="17" s="1"/>
  <c r="C262" i="17"/>
  <c r="B264" i="17"/>
  <c r="C263" i="17" l="1"/>
  <c r="B265" i="17"/>
  <c r="A264" i="17"/>
  <c r="G263" i="17" s="1"/>
  <c r="A265" i="17" l="1"/>
  <c r="G264" i="17" s="1"/>
  <c r="C264" i="17"/>
  <c r="B266" i="17"/>
  <c r="A266" i="17" l="1"/>
  <c r="G265" i="17" s="1"/>
  <c r="C265" i="17"/>
  <c r="B267" i="17"/>
  <c r="C266" i="17" l="1"/>
  <c r="B268" i="17"/>
  <c r="A267" i="17"/>
  <c r="G266" i="17" s="1"/>
  <c r="B269" i="17" l="1"/>
  <c r="C267" i="17"/>
  <c r="A268" i="17"/>
  <c r="G267" i="17" s="1"/>
  <c r="A269" i="17" l="1"/>
  <c r="G268" i="17" s="1"/>
  <c r="B270" i="17"/>
  <c r="C268" i="17"/>
  <c r="C269" i="17" l="1"/>
  <c r="B271" i="17"/>
  <c r="A270" i="17"/>
  <c r="G269" i="17" s="1"/>
  <c r="C270" i="17" l="1"/>
  <c r="A271" i="17"/>
  <c r="G270" i="17" s="1"/>
  <c r="B272" i="17"/>
  <c r="A272" i="17" l="1"/>
  <c r="G271" i="17" s="1"/>
  <c r="C271" i="17"/>
  <c r="B273" i="17"/>
  <c r="C272" i="17" l="1"/>
  <c r="B274" i="17"/>
  <c r="A273" i="17"/>
  <c r="G272" i="17" s="1"/>
  <c r="A274" i="17" l="1"/>
  <c r="G273" i="17" s="1"/>
  <c r="B275" i="17"/>
  <c r="C273" i="17"/>
  <c r="A275" i="17" l="1"/>
  <c r="G274" i="17" s="1"/>
  <c r="C274" i="17"/>
  <c r="B276" i="17"/>
  <c r="C275" i="17" l="1"/>
  <c r="B277" i="17"/>
  <c r="A276" i="17"/>
  <c r="G275" i="17" s="1"/>
  <c r="B278" i="17" l="1"/>
  <c r="C276" i="17"/>
  <c r="A277" i="17"/>
  <c r="G276" i="17" s="1"/>
  <c r="A278" i="17" l="1"/>
  <c r="G277" i="17" s="1"/>
  <c r="B279" i="17"/>
  <c r="C277" i="17"/>
  <c r="C278" i="17" l="1"/>
  <c r="B280" i="17"/>
  <c r="A279" i="17"/>
  <c r="G278" i="17" s="1"/>
  <c r="C279" i="17" l="1"/>
  <c r="A280" i="17"/>
  <c r="G279" i="17" s="1"/>
  <c r="B281" i="17"/>
  <c r="A281" i="17" l="1"/>
  <c r="G280" i="17" s="1"/>
  <c r="C280" i="17"/>
  <c r="B282" i="17"/>
  <c r="C281" i="17" l="1"/>
  <c r="B283" i="17"/>
  <c r="A282" i="17"/>
  <c r="G281" i="17" s="1"/>
  <c r="A283" i="17" l="1"/>
  <c r="G282" i="17" s="1"/>
  <c r="C282" i="17"/>
  <c r="B284" i="17"/>
  <c r="A284" i="17" l="1"/>
  <c r="G283" i="17" s="1"/>
  <c r="B285" i="17"/>
  <c r="C283" i="17"/>
  <c r="C284" i="17" l="1"/>
  <c r="B286" i="17"/>
  <c r="A285" i="17"/>
  <c r="G284" i="17" s="1"/>
  <c r="B287" i="17" l="1"/>
  <c r="A286" i="17"/>
  <c r="G285" i="17" s="1"/>
  <c r="C285" i="17"/>
  <c r="A287" i="17" l="1"/>
  <c r="G286" i="17" s="1"/>
  <c r="B288" i="17"/>
  <c r="C286" i="17"/>
  <c r="C287" i="17" l="1"/>
  <c r="B289" i="17"/>
  <c r="A288" i="17"/>
  <c r="G287" i="17" s="1"/>
  <c r="C288" i="17" l="1"/>
  <c r="B290" i="17"/>
  <c r="A289" i="17"/>
  <c r="G288" i="17" s="1"/>
  <c r="A290" i="17" l="1"/>
  <c r="G289" i="17" s="1"/>
  <c r="C289" i="17"/>
  <c r="B291" i="17"/>
  <c r="C290" i="17" l="1"/>
  <c r="B292" i="17"/>
  <c r="A291" i="17"/>
  <c r="G290" i="17" s="1"/>
  <c r="A292" i="17" l="1"/>
  <c r="G291" i="17" s="1"/>
  <c r="C291" i="17"/>
  <c r="B293" i="17"/>
  <c r="A293" i="17" l="1"/>
  <c r="G292" i="17" s="1"/>
  <c r="C292" i="17"/>
  <c r="B294" i="17"/>
  <c r="C293" i="17" l="1"/>
  <c r="B295" i="17"/>
  <c r="A294" i="17"/>
  <c r="G293" i="17" s="1"/>
  <c r="B296" i="17" l="1"/>
  <c r="C294" i="17"/>
  <c r="A295" i="17"/>
  <c r="G294" i="17" s="1"/>
  <c r="A296" i="17" l="1"/>
  <c r="G295" i="17" s="1"/>
  <c r="B297" i="17"/>
  <c r="C295" i="17"/>
  <c r="C296" i="17" l="1"/>
  <c r="B298" i="17"/>
  <c r="A297" i="17"/>
  <c r="G296" i="17" s="1"/>
  <c r="C297" i="17" l="1"/>
  <c r="A298" i="17"/>
  <c r="G297" i="17" s="1"/>
  <c r="B299" i="17"/>
  <c r="C298" i="17" l="1"/>
  <c r="B300" i="17"/>
  <c r="A299" i="17"/>
  <c r="G298" i="17" s="1"/>
  <c r="B301" i="17" l="1"/>
  <c r="C299" i="17"/>
  <c r="A300" i="17"/>
  <c r="G299" i="17" s="1"/>
  <c r="A301" i="17" l="1"/>
  <c r="G300" i="17" s="1"/>
  <c r="B302" i="17"/>
  <c r="C300" i="17"/>
  <c r="C301" i="17" l="1"/>
  <c r="B303" i="17"/>
  <c r="A302" i="17"/>
  <c r="G301" i="17" s="1"/>
  <c r="C302" i="17" l="1"/>
  <c r="A303" i="17"/>
  <c r="G302" i="17" s="1"/>
  <c r="B304" i="17"/>
  <c r="A304" i="17" l="1"/>
  <c r="G303" i="17" s="1"/>
  <c r="C303" i="17"/>
  <c r="B305" i="17"/>
  <c r="C304" i="17" l="1"/>
  <c r="B306" i="17"/>
  <c r="A305" i="17"/>
  <c r="G304" i="17" s="1"/>
  <c r="A306" i="17" l="1"/>
  <c r="G305" i="17" s="1"/>
  <c r="B307" i="17"/>
  <c r="C305" i="17"/>
  <c r="A307" i="17" l="1"/>
  <c r="G306" i="17" s="1"/>
  <c r="B308" i="17"/>
  <c r="C306" i="17"/>
  <c r="C307" i="17" l="1"/>
  <c r="B309" i="17"/>
  <c r="A308" i="17"/>
  <c r="G307" i="17" s="1"/>
  <c r="B310" i="17" l="1"/>
  <c r="C308" i="17"/>
  <c r="A309" i="17"/>
  <c r="G308" i="17" s="1"/>
  <c r="A310" i="17" l="1"/>
  <c r="G309" i="17" s="1"/>
  <c r="B311" i="17"/>
  <c r="C309" i="17"/>
  <c r="C310" i="17" l="1"/>
  <c r="B312" i="17"/>
  <c r="A311" i="17"/>
  <c r="G310" i="17" s="1"/>
  <c r="C311" i="17" l="1"/>
  <c r="A312" i="17"/>
  <c r="G311" i="17" s="1"/>
  <c r="B313" i="17"/>
  <c r="A313" i="17" l="1"/>
  <c r="G312" i="17" s="1"/>
  <c r="C312" i="17"/>
  <c r="B314" i="17"/>
  <c r="C313" i="17" l="1"/>
  <c r="B315" i="17"/>
  <c r="A314" i="17"/>
  <c r="G313" i="17" s="1"/>
  <c r="A315" i="17" l="1"/>
  <c r="G314" i="17" s="1"/>
  <c r="B316" i="17"/>
  <c r="C314" i="17"/>
  <c r="A316" i="17" l="1"/>
  <c r="G315" i="17" s="1"/>
  <c r="C315" i="17"/>
  <c r="B317" i="17"/>
  <c r="C316" i="17" l="1"/>
  <c r="B318" i="17"/>
  <c r="A317" i="17"/>
  <c r="G316" i="17" s="1"/>
  <c r="B319" i="17" l="1"/>
  <c r="C317" i="17"/>
  <c r="A318" i="17"/>
  <c r="G317" i="17" s="1"/>
  <c r="A319" i="17" l="1"/>
  <c r="G318" i="17" s="1"/>
  <c r="B320" i="17"/>
  <c r="C318" i="17"/>
  <c r="C319" i="17" l="1"/>
  <c r="B321" i="17"/>
  <c r="A320" i="17"/>
  <c r="G319" i="17" s="1"/>
  <c r="C320" i="17" l="1"/>
  <c r="A321" i="17"/>
  <c r="G320" i="17" s="1"/>
  <c r="B322" i="17"/>
  <c r="A322" i="17" l="1"/>
  <c r="G321" i="17" s="1"/>
  <c r="C321" i="17"/>
  <c r="B323" i="17"/>
  <c r="C322" i="17" l="1"/>
  <c r="B324" i="17"/>
  <c r="A323" i="17"/>
  <c r="G322" i="17" s="1"/>
  <c r="A324" i="17" l="1"/>
  <c r="G323" i="17" s="1"/>
  <c r="C323" i="17"/>
  <c r="B325" i="17"/>
  <c r="A325" i="17" l="1"/>
  <c r="G324" i="17" s="1"/>
  <c r="B326" i="17"/>
  <c r="C324" i="17"/>
  <c r="C325" i="17" l="1"/>
  <c r="B327" i="17"/>
  <c r="A326" i="17"/>
  <c r="G325" i="17" s="1"/>
  <c r="B328" i="17" l="1"/>
  <c r="A327" i="17"/>
  <c r="G326" i="17" s="1"/>
  <c r="C326" i="17"/>
  <c r="A328" i="17" l="1"/>
  <c r="G327" i="17" s="1"/>
  <c r="B329" i="17"/>
  <c r="C327" i="17"/>
  <c r="C328" i="17" l="1"/>
  <c r="B330" i="17"/>
  <c r="A329" i="17"/>
  <c r="G328" i="17" s="1"/>
  <c r="C329" i="17" l="1"/>
  <c r="B331" i="17"/>
  <c r="A330" i="17"/>
  <c r="G329" i="17" s="1"/>
  <c r="A331" i="17" l="1"/>
  <c r="G330" i="17" s="1"/>
  <c r="C330" i="17"/>
  <c r="B332" i="17"/>
  <c r="C331" i="17" l="1"/>
  <c r="B333" i="17"/>
  <c r="A332" i="17"/>
  <c r="G331" i="17" s="1"/>
  <c r="A333" i="17" l="1"/>
  <c r="G332" i="17" s="1"/>
  <c r="C332" i="17"/>
  <c r="B334" i="17"/>
  <c r="A334" i="17" l="1"/>
  <c r="G333" i="17" s="1"/>
  <c r="C333" i="17"/>
  <c r="B335" i="17"/>
  <c r="C334" i="17" l="1"/>
  <c r="B336" i="17"/>
  <c r="A335" i="17"/>
  <c r="G334" i="17" s="1"/>
  <c r="B337" i="17" l="1"/>
  <c r="C335" i="17"/>
  <c r="A336" i="17"/>
  <c r="G335" i="17" s="1"/>
  <c r="A337" i="17" l="1"/>
  <c r="G336" i="17" s="1"/>
  <c r="B338" i="17"/>
  <c r="C336" i="17"/>
  <c r="C337" i="17" l="1"/>
  <c r="B339" i="17"/>
  <c r="A338" i="17"/>
  <c r="G337" i="17" s="1"/>
  <c r="C338" i="17" l="1"/>
  <c r="A339" i="17"/>
  <c r="G338" i="17" s="1"/>
  <c r="B340" i="17"/>
  <c r="A340" i="17" l="1"/>
  <c r="G339" i="17" s="1"/>
  <c r="C339" i="17"/>
  <c r="B341" i="17"/>
  <c r="C340" i="17" l="1"/>
  <c r="B342" i="17"/>
  <c r="A341" i="17"/>
  <c r="G340" i="17" s="1"/>
  <c r="A342" i="17" l="1"/>
  <c r="G341" i="17" s="1"/>
  <c r="B343" i="17"/>
  <c r="C341" i="17"/>
  <c r="A343" i="17" l="1"/>
  <c r="G342" i="17" s="1"/>
  <c r="C342" i="17"/>
  <c r="B344" i="17"/>
  <c r="C343" i="17" l="1"/>
  <c r="B345" i="17"/>
  <c r="A344" i="17"/>
  <c r="G343" i="17" s="1"/>
  <c r="B346" i="17" l="1"/>
  <c r="C344" i="17"/>
  <c r="A345" i="17"/>
  <c r="G344" i="17" s="1"/>
  <c r="A346" i="17" l="1"/>
  <c r="G345" i="17" s="1"/>
  <c r="B347" i="17"/>
  <c r="C345" i="17"/>
  <c r="C346" i="17" l="1"/>
  <c r="B348" i="17"/>
  <c r="A347" i="17"/>
  <c r="G346" i="17" s="1"/>
  <c r="C347" i="17" l="1"/>
  <c r="A348" i="17"/>
  <c r="G347" i="17" s="1"/>
  <c r="B349" i="17"/>
  <c r="A349" i="17" l="1"/>
  <c r="G348" i="17" s="1"/>
  <c r="C348" i="17"/>
  <c r="B350" i="17"/>
  <c r="C349" i="17" l="1"/>
  <c r="B351" i="17"/>
  <c r="A350" i="17"/>
  <c r="G349" i="17" s="1"/>
  <c r="A351" i="17" l="1"/>
  <c r="G350" i="17" s="1"/>
  <c r="C350" i="17"/>
  <c r="B352" i="17"/>
  <c r="A352" i="17" l="1"/>
  <c r="G351" i="17" s="1"/>
  <c r="B353" i="17"/>
  <c r="C351" i="17"/>
  <c r="C352" i="17" l="1"/>
  <c r="B354" i="17"/>
  <c r="A353" i="17"/>
  <c r="G352" i="17" s="1"/>
  <c r="B355" i="17" l="1"/>
  <c r="A354" i="17"/>
  <c r="G353" i="17" s="1"/>
  <c r="C353" i="17"/>
  <c r="A355" i="17" l="1"/>
  <c r="G354" i="17" s="1"/>
  <c r="B356" i="17"/>
  <c r="C354" i="17"/>
  <c r="C355" i="17" l="1"/>
  <c r="B357" i="17"/>
  <c r="A356" i="17"/>
  <c r="G355" i="17" s="1"/>
  <c r="C356" i="17" l="1"/>
  <c r="B358" i="17"/>
  <c r="A357" i="17"/>
  <c r="G356" i="17" s="1"/>
  <c r="A358" i="17" l="1"/>
  <c r="G357" i="17" s="1"/>
  <c r="C357" i="17"/>
  <c r="B359" i="17"/>
  <c r="C358" i="17" l="1"/>
  <c r="B360" i="17"/>
  <c r="A359" i="17"/>
  <c r="G358" i="17" s="1"/>
  <c r="A360" i="17" l="1"/>
  <c r="G359" i="17" s="1"/>
  <c r="C359" i="17"/>
  <c r="B361" i="17"/>
  <c r="A361" i="17" l="1"/>
  <c r="G360" i="17" s="1"/>
  <c r="C360" i="17"/>
  <c r="B362" i="17"/>
  <c r="C361" i="17" l="1"/>
  <c r="B363" i="17"/>
  <c r="A362" i="17"/>
  <c r="G361" i="17" s="1"/>
  <c r="B364" i="17" l="1"/>
  <c r="C362" i="17"/>
  <c r="A363" i="17"/>
  <c r="G362" i="17" s="1"/>
  <c r="A364" i="17" l="1"/>
  <c r="G363" i="17" s="1"/>
  <c r="B365" i="17"/>
  <c r="C363" i="17"/>
  <c r="C364" i="17" l="1"/>
  <c r="B366" i="17"/>
  <c r="A365" i="17"/>
  <c r="G364" i="17" s="1"/>
  <c r="C365" i="17" l="1"/>
  <c r="A366" i="17"/>
  <c r="G365" i="17" s="1"/>
  <c r="B367" i="17"/>
  <c r="A367" i="17" l="1"/>
  <c r="G366" i="17" s="1"/>
  <c r="C366" i="17"/>
  <c r="B368" i="17"/>
  <c r="C367" i="17" l="1"/>
  <c r="B369" i="17"/>
  <c r="A368" i="17"/>
  <c r="G367" i="17" s="1"/>
  <c r="A369" i="17" l="1"/>
  <c r="G368" i="17" s="1"/>
  <c r="B370" i="17"/>
  <c r="C368" i="17"/>
  <c r="A370" i="17" l="1"/>
  <c r="G369" i="17" s="1"/>
  <c r="C369" i="17"/>
  <c r="B371" i="17"/>
  <c r="C370" i="17" l="1"/>
  <c r="B372" i="17"/>
  <c r="A371" i="17"/>
  <c r="G370" i="17" s="1"/>
  <c r="B373" i="17" l="1"/>
  <c r="C371" i="17"/>
  <c r="A372" i="17"/>
  <c r="G371" i="17" s="1"/>
  <c r="A373" i="17" l="1"/>
  <c r="G372" i="17" s="1"/>
  <c r="B374" i="17"/>
  <c r="C372" i="17"/>
  <c r="C373" i="17" l="1"/>
  <c r="B375" i="17"/>
  <c r="A374" i="17"/>
  <c r="G373" i="17" s="1"/>
  <c r="C374" i="17" l="1"/>
  <c r="A375" i="17"/>
  <c r="G374" i="17" s="1"/>
  <c r="B376" i="17"/>
  <c r="A376" i="17" l="1"/>
  <c r="G375" i="17" s="1"/>
  <c r="C375" i="17"/>
  <c r="B377" i="17"/>
  <c r="C376" i="17" l="1"/>
  <c r="B378" i="17"/>
  <c r="A377" i="17"/>
  <c r="G376" i="17" s="1"/>
  <c r="A378" i="17" l="1"/>
  <c r="G377" i="17" s="1"/>
  <c r="C377" i="17"/>
  <c r="B379" i="17"/>
  <c r="A379" i="17" l="1"/>
  <c r="G378" i="17" s="1"/>
  <c r="B380" i="17"/>
  <c r="C378" i="17"/>
  <c r="C379" i="17" l="1"/>
  <c r="B381" i="17"/>
  <c r="A380" i="17"/>
  <c r="G379" i="17" s="1"/>
  <c r="B382" i="17" l="1"/>
  <c r="A381" i="17"/>
  <c r="G380" i="17" s="1"/>
  <c r="C380" i="17"/>
  <c r="A382" i="17" l="1"/>
  <c r="G381" i="17" s="1"/>
  <c r="B383" i="17"/>
  <c r="C381" i="17"/>
  <c r="C382" i="17" l="1"/>
  <c r="B384" i="17"/>
  <c r="A383" i="17"/>
  <c r="G382" i="17" s="1"/>
  <c r="C383" i="17" l="1"/>
  <c r="B385" i="17"/>
  <c r="A384" i="17"/>
  <c r="G383" i="17" s="1"/>
  <c r="A385" i="17" l="1"/>
  <c r="G384" i="17" s="1"/>
  <c r="C384" i="17"/>
  <c r="B386" i="17"/>
  <c r="C385" i="17" l="1"/>
  <c r="B387" i="17"/>
  <c r="A386" i="17"/>
  <c r="G385" i="17" s="1"/>
  <c r="A387" i="17" l="1"/>
  <c r="G386" i="17" s="1"/>
  <c r="C386" i="17"/>
  <c r="B388" i="17"/>
  <c r="A388" i="17" l="1"/>
  <c r="G387" i="17" s="1"/>
  <c r="B389" i="17"/>
  <c r="C387" i="17"/>
  <c r="C388" i="17" l="1"/>
  <c r="B390" i="17"/>
  <c r="A389" i="17"/>
  <c r="G388" i="17" s="1"/>
  <c r="B391" i="17" l="1"/>
  <c r="A390" i="17"/>
  <c r="G389" i="17" s="1"/>
  <c r="C389" i="17"/>
  <c r="A391" i="17" l="1"/>
  <c r="G390" i="17" s="1"/>
  <c r="B392" i="17"/>
  <c r="C390" i="17"/>
  <c r="C391" i="17" l="1"/>
  <c r="B393" i="17"/>
  <c r="A392" i="17"/>
  <c r="G391" i="17" s="1"/>
  <c r="C392" i="17" l="1"/>
  <c r="B394" i="17"/>
  <c r="A393" i="17"/>
  <c r="G392" i="17" s="1"/>
  <c r="A394" i="17" l="1"/>
  <c r="G393" i="17" s="1"/>
  <c r="C393" i="17"/>
  <c r="B395" i="17"/>
  <c r="C394" i="17" l="1"/>
  <c r="B396" i="17"/>
  <c r="A395" i="17"/>
  <c r="G394" i="17" s="1"/>
  <c r="A396" i="17" l="1"/>
  <c r="G395" i="17" s="1"/>
  <c r="B397" i="17"/>
  <c r="C395" i="17"/>
  <c r="A397" i="17" l="1"/>
  <c r="G396" i="17" s="1"/>
  <c r="C396" i="17"/>
  <c r="B398" i="17"/>
  <c r="C397" i="17" l="1"/>
  <c r="B399" i="17"/>
  <c r="A398" i="17"/>
  <c r="G397" i="17" s="1"/>
  <c r="B400" i="17" l="1"/>
  <c r="C398" i="17"/>
  <c r="A399" i="17"/>
  <c r="G398" i="17" s="1"/>
  <c r="A400" i="17" l="1"/>
  <c r="G399" i="17" s="1"/>
  <c r="B401" i="17"/>
  <c r="C399" i="17"/>
  <c r="C400" i="17" l="1"/>
  <c r="B402" i="17"/>
  <c r="A401" i="17"/>
  <c r="G400" i="17" s="1"/>
  <c r="C401" i="17" l="1"/>
  <c r="A402" i="17"/>
  <c r="G401" i="17" s="1"/>
  <c r="B403" i="17"/>
  <c r="A403" i="17" l="1"/>
  <c r="G402" i="17" s="1"/>
  <c r="C402" i="17"/>
  <c r="B404" i="17"/>
  <c r="C403" i="17" l="1"/>
  <c r="B405" i="17"/>
  <c r="A404" i="17"/>
  <c r="G403" i="17" s="1"/>
  <c r="A405" i="17" l="1"/>
  <c r="G404" i="17" s="1"/>
  <c r="B406" i="17"/>
  <c r="C404" i="17"/>
  <c r="A406" i="17" l="1"/>
  <c r="G405" i="17" s="1"/>
  <c r="B407" i="17"/>
  <c r="C405" i="17"/>
  <c r="C406" i="17" l="1"/>
  <c r="B408" i="17"/>
  <c r="A407" i="17"/>
  <c r="G406" i="17" s="1"/>
  <c r="B409" i="17" l="1"/>
  <c r="C407" i="17"/>
  <c r="A408" i="17"/>
  <c r="G407" i="17" s="1"/>
  <c r="A409" i="17" l="1"/>
  <c r="G408" i="17" s="1"/>
  <c r="B410" i="17"/>
  <c r="C408" i="17"/>
  <c r="C409" i="17" l="1"/>
  <c r="B411" i="17"/>
  <c r="A410" i="17"/>
  <c r="G409" i="17" s="1"/>
  <c r="C410" i="17" l="1"/>
  <c r="B412" i="17"/>
  <c r="A411" i="17"/>
  <c r="G410" i="17" s="1"/>
  <c r="A412" i="17" l="1"/>
  <c r="G411" i="17" s="1"/>
  <c r="C411" i="17"/>
  <c r="B413" i="17"/>
  <c r="C412" i="17" l="1"/>
  <c r="B414" i="17"/>
  <c r="A413" i="17"/>
  <c r="G412" i="17" s="1"/>
  <c r="A414" i="17" l="1"/>
  <c r="G413" i="17" s="1"/>
  <c r="C413" i="17"/>
  <c r="B415" i="17"/>
  <c r="A415" i="17" l="1"/>
  <c r="G414" i="17" s="1"/>
  <c r="B416" i="17"/>
  <c r="C414" i="17"/>
  <c r="C415" i="17" l="1"/>
  <c r="B417" i="17"/>
  <c r="A416" i="17"/>
  <c r="G415" i="17" s="1"/>
  <c r="B418" i="17" l="1"/>
  <c r="A417" i="17"/>
  <c r="G416" i="17" s="1"/>
  <c r="C416" i="17"/>
  <c r="A418" i="17" l="1"/>
  <c r="G417" i="17" s="1"/>
  <c r="B419" i="17"/>
  <c r="C417" i="17"/>
  <c r="C418" i="17" l="1"/>
  <c r="B420" i="17"/>
  <c r="A419" i="17"/>
  <c r="G418" i="17" s="1"/>
  <c r="C419" i="17" l="1"/>
  <c r="B421" i="17"/>
  <c r="A420" i="17"/>
  <c r="G419" i="17" s="1"/>
  <c r="A421" i="17" l="1"/>
  <c r="G420" i="17" s="1"/>
  <c r="B422" i="17"/>
  <c r="C420" i="17"/>
  <c r="C421" i="17" l="1"/>
  <c r="B423" i="17"/>
  <c r="A422" i="17"/>
  <c r="G421" i="17" s="1"/>
  <c r="C422" i="17" l="1"/>
  <c r="A423" i="17"/>
  <c r="G422" i="17" s="1"/>
  <c r="B424" i="17"/>
  <c r="A424" i="17" l="1"/>
  <c r="G423" i="17" s="1"/>
  <c r="C423" i="17"/>
  <c r="B425" i="17"/>
  <c r="C424" i="17" l="1"/>
  <c r="B426" i="17"/>
  <c r="A425" i="17"/>
  <c r="G424" i="17" s="1"/>
  <c r="A426" i="17" l="1"/>
  <c r="G425" i="17" s="1"/>
  <c r="B427" i="17"/>
  <c r="C425" i="17"/>
  <c r="A427" i="17" l="1"/>
  <c r="G426" i="17" s="1"/>
  <c r="C426" i="17"/>
  <c r="B428" i="17"/>
  <c r="C427" i="17" l="1"/>
  <c r="B429" i="17"/>
  <c r="A428" i="17"/>
  <c r="G427" i="17" s="1"/>
  <c r="B430" i="17" l="1"/>
  <c r="C428" i="17"/>
  <c r="A429" i="17"/>
  <c r="G428" i="17" s="1"/>
  <c r="A430" i="17" l="1"/>
  <c r="G429" i="17" s="1"/>
  <c r="B431" i="17"/>
  <c r="C429" i="17"/>
  <c r="C430" i="17" l="1"/>
  <c r="B432" i="17"/>
  <c r="A431" i="17"/>
  <c r="G430" i="17" s="1"/>
  <c r="C431" i="17" l="1"/>
  <c r="A432" i="17"/>
  <c r="G431" i="17" s="1"/>
  <c r="B433" i="17"/>
  <c r="A433" i="17" l="1"/>
  <c r="G432" i="17" s="1"/>
  <c r="C432" i="17"/>
  <c r="B434" i="17"/>
  <c r="C433" i="17" l="1"/>
  <c r="B435" i="17"/>
  <c r="A434" i="17"/>
  <c r="G433" i="17" s="1"/>
  <c r="A435" i="17" l="1"/>
  <c r="G434" i="17" s="1"/>
  <c r="C434" i="17"/>
  <c r="B436" i="17"/>
  <c r="A436" i="17" l="1"/>
  <c r="G435" i="17" s="1"/>
  <c r="B437" i="17"/>
  <c r="C435" i="17"/>
  <c r="C436" i="17" l="1"/>
  <c r="B438" i="17"/>
  <c r="A437" i="17"/>
  <c r="G436" i="17" s="1"/>
  <c r="B439" i="17" l="1"/>
  <c r="A438" i="17"/>
  <c r="G437" i="17" s="1"/>
  <c r="C437" i="17"/>
  <c r="A439" i="17" l="1"/>
  <c r="G438" i="17" s="1"/>
  <c r="B440" i="17"/>
  <c r="C438" i="17"/>
  <c r="C439" i="17" l="1"/>
  <c r="B441" i="17"/>
  <c r="A440" i="17"/>
  <c r="G439" i="17" s="1"/>
  <c r="C440" i="17" l="1"/>
  <c r="B442" i="17"/>
  <c r="A441" i="17"/>
  <c r="G440" i="17" s="1"/>
  <c r="A442" i="17" l="1"/>
  <c r="G441" i="17" s="1"/>
  <c r="C441" i="17"/>
  <c r="B443" i="17"/>
  <c r="C442" i="17" l="1"/>
  <c r="B444" i="17"/>
  <c r="A443" i="17"/>
  <c r="G442" i="17" s="1"/>
  <c r="A444" i="17" l="1"/>
  <c r="G443" i="17" s="1"/>
  <c r="C443" i="17"/>
  <c r="B445" i="17"/>
  <c r="A445" i="17" l="1"/>
  <c r="G444" i="17" s="1"/>
  <c r="C444" i="17"/>
  <c r="B446" i="17"/>
  <c r="C445" i="17" l="1"/>
  <c r="B447" i="17"/>
  <c r="A446" i="17"/>
  <c r="G445" i="17" s="1"/>
  <c r="B448" i="17" l="1"/>
  <c r="C446" i="17"/>
  <c r="A447" i="17"/>
  <c r="G446" i="17" s="1"/>
  <c r="A448" i="17" l="1"/>
  <c r="G447" i="17" s="1"/>
  <c r="B449" i="17"/>
  <c r="C447" i="17"/>
  <c r="C448" i="17" l="1"/>
  <c r="B450" i="17"/>
  <c r="A449" i="17"/>
  <c r="G448" i="17" s="1"/>
  <c r="C449" i="17" l="1"/>
  <c r="A450" i="17"/>
  <c r="G449" i="17" s="1"/>
  <c r="B451" i="17"/>
  <c r="A451" i="17" l="1"/>
  <c r="G450" i="17" s="1"/>
  <c r="C450" i="17"/>
  <c r="B452" i="17"/>
  <c r="C451" i="17" l="1"/>
  <c r="B453" i="17"/>
  <c r="A452" i="17"/>
  <c r="G451" i="17" s="1"/>
  <c r="A453" i="17" l="1"/>
  <c r="G452" i="17" s="1"/>
  <c r="B454" i="17"/>
  <c r="C452" i="17"/>
  <c r="A454" i="17" l="1"/>
  <c r="G453" i="17" s="1"/>
  <c r="C453" i="17"/>
  <c r="B455" i="17"/>
  <c r="C454" i="17" l="1"/>
  <c r="B456" i="17"/>
  <c r="A455" i="17"/>
  <c r="G454" i="17" s="1"/>
  <c r="B457" i="17" l="1"/>
  <c r="C455" i="17"/>
  <c r="A456" i="17"/>
  <c r="G455" i="17" s="1"/>
  <c r="A457" i="17" l="1"/>
  <c r="G456" i="17" s="1"/>
  <c r="B458" i="17"/>
  <c r="C456" i="17"/>
  <c r="C457" i="17" l="1"/>
  <c r="B459" i="17"/>
  <c r="A458" i="17"/>
  <c r="G457" i="17" s="1"/>
  <c r="C458" i="17" l="1"/>
  <c r="A459" i="17"/>
  <c r="G458" i="17" s="1"/>
  <c r="B460" i="17"/>
  <c r="A460" i="17" l="1"/>
  <c r="G459" i="17" s="1"/>
  <c r="C459" i="17"/>
  <c r="B461" i="17"/>
  <c r="C460" i="17" l="1"/>
  <c r="B462" i="17"/>
  <c r="A461" i="17"/>
  <c r="G460" i="17" s="1"/>
  <c r="A462" i="17" l="1"/>
  <c r="G461" i="17" s="1"/>
  <c r="C461" i="17"/>
  <c r="B463" i="17"/>
  <c r="A463" i="17" l="1"/>
  <c r="G462" i="17" s="1"/>
  <c r="B464" i="17"/>
  <c r="C462" i="17"/>
  <c r="C463" i="17" l="1"/>
  <c r="B465" i="17"/>
  <c r="A464" i="17"/>
  <c r="G463" i="17" s="1"/>
  <c r="B466" i="17" l="1"/>
  <c r="A465" i="17"/>
  <c r="G464" i="17" s="1"/>
  <c r="C464" i="17"/>
  <c r="A466" i="17" l="1"/>
  <c r="G465" i="17" s="1"/>
  <c r="B467" i="17"/>
  <c r="C465" i="17"/>
  <c r="C466" i="17" l="1"/>
  <c r="B468" i="17"/>
  <c r="A467" i="17"/>
  <c r="G466" i="17" s="1"/>
  <c r="C467" i="17" l="1"/>
  <c r="B469" i="17"/>
  <c r="A468" i="17"/>
  <c r="G467" i="17" s="1"/>
  <c r="A469" i="17" l="1"/>
  <c r="G468" i="17" s="1"/>
  <c r="C468" i="17"/>
  <c r="B470" i="17"/>
  <c r="C469" i="17" l="1"/>
  <c r="A470" i="17"/>
  <c r="G469" i="17" s="1"/>
  <c r="B471" i="17"/>
  <c r="C470" i="17" l="1"/>
  <c r="B472" i="17"/>
  <c r="A471" i="17"/>
  <c r="G470" i="17" s="1"/>
  <c r="B473" i="17" l="1"/>
  <c r="C471" i="17"/>
  <c r="A472" i="17"/>
  <c r="G471" i="17" s="1"/>
  <c r="A473" i="17" l="1"/>
  <c r="G472" i="17" s="1"/>
  <c r="B474" i="17"/>
  <c r="C472" i="17"/>
  <c r="C473" i="17" l="1"/>
  <c r="B475" i="17"/>
  <c r="A474" i="17"/>
  <c r="G473" i="17" s="1"/>
  <c r="C474" i="17" l="1"/>
  <c r="A475" i="17"/>
  <c r="G474" i="17" s="1"/>
  <c r="B476" i="17"/>
  <c r="A476" i="17" l="1"/>
  <c r="G475" i="17" s="1"/>
  <c r="C475" i="17"/>
  <c r="B477" i="17"/>
  <c r="C476" i="17" l="1"/>
  <c r="B478" i="17"/>
  <c r="A477" i="17"/>
  <c r="G476" i="17" s="1"/>
  <c r="A478" i="17" l="1"/>
  <c r="G477" i="17" s="1"/>
  <c r="B479" i="17"/>
  <c r="C477" i="17"/>
  <c r="A479" i="17" l="1"/>
  <c r="G478" i="17" s="1"/>
  <c r="B480" i="17"/>
  <c r="C478" i="17"/>
  <c r="C479" i="17" l="1"/>
  <c r="B481" i="17"/>
  <c r="A480" i="17"/>
  <c r="G479" i="17" s="1"/>
  <c r="B482" i="17" l="1"/>
  <c r="C480" i="17"/>
  <c r="A481" i="17"/>
  <c r="G480" i="17" s="1"/>
  <c r="A482" i="17" l="1"/>
  <c r="G481" i="17" s="1"/>
  <c r="B483" i="17"/>
  <c r="C481" i="17"/>
  <c r="C482" i="17" l="1"/>
  <c r="B484" i="17"/>
  <c r="A483" i="17"/>
  <c r="G482" i="17" s="1"/>
  <c r="C483" i="17" l="1"/>
  <c r="A484" i="17"/>
  <c r="G483" i="17" s="1"/>
  <c r="B485" i="17"/>
  <c r="A485" i="17" l="1"/>
  <c r="G484" i="17" s="1"/>
  <c r="C484" i="17"/>
  <c r="B486" i="17"/>
  <c r="C485" i="17" l="1"/>
  <c r="B487" i="17"/>
  <c r="A486" i="17"/>
  <c r="G485" i="17" s="1"/>
  <c r="A487" i="17" l="1"/>
  <c r="G486" i="17" s="1"/>
  <c r="B488" i="17"/>
  <c r="C486" i="17"/>
  <c r="A488" i="17" l="1"/>
  <c r="G487" i="17" s="1"/>
  <c r="B489" i="17"/>
  <c r="C487" i="17"/>
  <c r="C488" i="17" l="1"/>
  <c r="B490" i="17"/>
  <c r="A489" i="17"/>
  <c r="G488" i="17" s="1"/>
  <c r="B491" i="17" l="1"/>
  <c r="C489" i="17"/>
  <c r="A490" i="17"/>
  <c r="G489" i="17" s="1"/>
  <c r="A491" i="17" l="1"/>
  <c r="G490" i="17" s="1"/>
  <c r="B492" i="17"/>
  <c r="C490" i="17"/>
  <c r="C491" i="17" l="1"/>
  <c r="B493" i="17"/>
  <c r="A492" i="17"/>
  <c r="G491" i="17" s="1"/>
  <c r="C492" i="17" l="1"/>
  <c r="A493" i="17"/>
  <c r="G492" i="17" s="1"/>
  <c r="B494" i="17"/>
  <c r="A494" i="17" l="1"/>
  <c r="G493" i="17" s="1"/>
  <c r="C493" i="17"/>
  <c r="B495" i="17"/>
  <c r="C494" i="17" l="1"/>
  <c r="B496" i="17"/>
  <c r="A495" i="17"/>
  <c r="G494" i="17" s="1"/>
  <c r="C495" i="17" l="1"/>
  <c r="B497" i="17"/>
  <c r="A496" i="17"/>
  <c r="G495" i="17" s="1"/>
  <c r="A497" i="17" l="1"/>
  <c r="G496" i="17" s="1"/>
  <c r="C496" i="17"/>
  <c r="B498" i="17"/>
  <c r="C497" i="17" l="1"/>
  <c r="B499" i="17"/>
  <c r="A498" i="17"/>
  <c r="G497" i="17" s="1"/>
  <c r="C498" i="17" l="1"/>
  <c r="B500" i="17"/>
  <c r="A499" i="17"/>
  <c r="G498" i="17" s="1"/>
  <c r="A500" i="17" l="1"/>
  <c r="G499" i="17" s="1"/>
  <c r="C499" i="17"/>
  <c r="B501" i="17"/>
  <c r="C500" i="17" l="1"/>
  <c r="B502" i="17"/>
  <c r="A501" i="17"/>
  <c r="G500" i="17" s="1"/>
  <c r="C501" i="17" l="1"/>
  <c r="B503" i="17"/>
  <c r="A502" i="17"/>
  <c r="G501" i="17" s="1"/>
  <c r="A503" i="17" l="1"/>
  <c r="G502" i="17" s="1"/>
  <c r="C502" i="17"/>
  <c r="B504" i="17"/>
  <c r="C503" i="17" l="1"/>
  <c r="B505" i="17"/>
  <c r="A504" i="17"/>
  <c r="G503" i="17" s="1"/>
  <c r="C504" i="17" l="1"/>
  <c r="B506" i="17"/>
  <c r="A505" i="17"/>
  <c r="G504" i="17" s="1"/>
  <c r="A506" i="17" l="1"/>
  <c r="G505" i="17" s="1"/>
  <c r="C505" i="17"/>
  <c r="B507" i="17"/>
  <c r="C506" i="17" l="1"/>
  <c r="B508" i="17"/>
  <c r="A507" i="17"/>
  <c r="G506" i="17" s="1"/>
  <c r="C507" i="17" l="1"/>
  <c r="B509" i="17"/>
  <c r="A508" i="17"/>
  <c r="G507" i="17" s="1"/>
  <c r="A509" i="17" l="1"/>
  <c r="G508" i="17" s="1"/>
  <c r="C508" i="17"/>
  <c r="B510" i="17"/>
  <c r="C509" i="17" l="1"/>
  <c r="B511" i="17"/>
  <c r="A510" i="17"/>
  <c r="G509" i="17" s="1"/>
  <c r="C510" i="17" l="1"/>
  <c r="B512" i="17"/>
  <c r="A511" i="17"/>
  <c r="G510" i="17" s="1"/>
  <c r="A512" i="17" l="1"/>
  <c r="G511" i="17" s="1"/>
  <c r="C511" i="17"/>
  <c r="B513" i="17"/>
  <c r="C512" i="17" l="1"/>
  <c r="B514" i="17"/>
  <c r="A513" i="17"/>
  <c r="G512" i="17" s="1"/>
  <c r="C513" i="17" l="1"/>
  <c r="B515" i="17"/>
  <c r="A514" i="17"/>
  <c r="G513" i="17" s="1"/>
  <c r="A515" i="17" l="1"/>
  <c r="G514" i="17" s="1"/>
  <c r="C514" i="17"/>
  <c r="B516" i="17"/>
  <c r="C515" i="17" l="1"/>
  <c r="B517" i="17"/>
  <c r="A516" i="17"/>
  <c r="G515" i="17" s="1"/>
  <c r="C516" i="17" l="1"/>
  <c r="B518" i="17"/>
  <c r="A517" i="17"/>
  <c r="G516" i="17" s="1"/>
  <c r="A518" i="17" l="1"/>
  <c r="G517" i="17" s="1"/>
  <c r="C517" i="17"/>
  <c r="B519" i="17"/>
  <c r="C518" i="17" l="1"/>
  <c r="B520" i="17"/>
  <c r="A519" i="17"/>
  <c r="G518" i="17" s="1"/>
  <c r="C519" i="17" l="1"/>
  <c r="B521" i="17"/>
  <c r="A520" i="17"/>
  <c r="G519" i="17" s="1"/>
  <c r="A521" i="17" l="1"/>
  <c r="G520" i="17" s="1"/>
  <c r="C520" i="17"/>
  <c r="B522" i="17"/>
  <c r="C521" i="17" l="1"/>
  <c r="B523" i="17"/>
  <c r="A522" i="17"/>
  <c r="G521" i="17" s="1"/>
  <c r="C522" i="17" l="1"/>
  <c r="B524" i="17"/>
  <c r="A523" i="17"/>
  <c r="G522" i="17" s="1"/>
  <c r="A524" i="17" l="1"/>
  <c r="G523" i="17" s="1"/>
  <c r="C523" i="17"/>
  <c r="B525" i="17"/>
  <c r="C524" i="17" l="1"/>
  <c r="B526" i="17"/>
  <c r="A525" i="17"/>
  <c r="G524" i="17" s="1"/>
  <c r="C525" i="17" l="1"/>
  <c r="B527" i="17"/>
  <c r="A526" i="17"/>
  <c r="G525" i="17" s="1"/>
  <c r="A527" i="17" l="1"/>
  <c r="G526" i="17" s="1"/>
  <c r="B528" i="17"/>
  <c r="C526" i="17"/>
  <c r="C527" i="17" l="1"/>
  <c r="B529" i="17"/>
  <c r="A528" i="17"/>
  <c r="G527" i="17" s="1"/>
  <c r="C528" i="17" l="1"/>
  <c r="B530" i="17"/>
  <c r="A529" i="17"/>
  <c r="G528" i="17" s="1"/>
  <c r="A530" i="17" l="1"/>
  <c r="G529" i="17" s="1"/>
  <c r="B531" i="17"/>
  <c r="C529" i="17"/>
  <c r="C530" i="17" l="1"/>
  <c r="B532" i="17"/>
  <c r="A531" i="17"/>
  <c r="G530" i="17" s="1"/>
  <c r="C531" i="17" l="1"/>
  <c r="B533" i="17"/>
  <c r="A532" i="17"/>
  <c r="G531" i="17" s="1"/>
  <c r="A533" i="17" l="1"/>
  <c r="G532" i="17" s="1"/>
  <c r="B534" i="17"/>
  <c r="C532" i="17"/>
  <c r="C533" i="17" l="1"/>
  <c r="B535" i="17"/>
  <c r="A534" i="17"/>
  <c r="G533" i="17" s="1"/>
  <c r="C534" i="17" l="1"/>
  <c r="B536" i="17"/>
  <c r="A535" i="17"/>
  <c r="G534" i="17" s="1"/>
  <c r="A536" i="17" l="1"/>
  <c r="G535" i="17" s="1"/>
  <c r="C535" i="17"/>
  <c r="B537" i="17"/>
  <c r="C536" i="17" l="1"/>
  <c r="B538" i="17"/>
  <c r="A537" i="17"/>
  <c r="G536" i="17" s="1"/>
  <c r="C537" i="17" l="1"/>
  <c r="B539" i="17"/>
  <c r="A538" i="17"/>
  <c r="G537" i="17" s="1"/>
  <c r="A539" i="17" l="1"/>
  <c r="G538" i="17" s="1"/>
  <c r="C538" i="17"/>
  <c r="B540" i="17"/>
  <c r="C539" i="17" l="1"/>
  <c r="B541" i="17"/>
  <c r="A540" i="17"/>
  <c r="G539" i="17" s="1"/>
  <c r="C540" i="17" l="1"/>
  <c r="B542" i="17"/>
  <c r="A541" i="17"/>
  <c r="G540" i="17" s="1"/>
  <c r="A542" i="17" l="1"/>
  <c r="G541" i="17" s="1"/>
  <c r="C541" i="17"/>
  <c r="B543" i="17"/>
  <c r="C542" i="17" l="1"/>
  <c r="B544" i="17"/>
  <c r="A543" i="17"/>
  <c r="G542" i="17" s="1"/>
  <c r="C543" i="17" l="1"/>
  <c r="B545" i="17"/>
  <c r="A544" i="17"/>
  <c r="G543" i="17" s="1"/>
  <c r="A545" i="17" l="1"/>
  <c r="G544" i="17" s="1"/>
  <c r="C544" i="17"/>
  <c r="B546" i="17"/>
  <c r="C545" i="17" l="1"/>
  <c r="B547" i="17"/>
  <c r="A546" i="17"/>
  <c r="G545" i="17" s="1"/>
  <c r="C546" i="17" l="1"/>
  <c r="B548" i="17"/>
  <c r="A547" i="17"/>
  <c r="G546" i="17" s="1"/>
  <c r="A548" i="17" l="1"/>
  <c r="G547" i="17" s="1"/>
  <c r="C547" i="17"/>
  <c r="B549" i="17"/>
  <c r="C548" i="17" l="1"/>
  <c r="B550" i="17"/>
  <c r="A549" i="17"/>
  <c r="G548" i="17" s="1"/>
  <c r="C549" i="17" l="1"/>
  <c r="B551" i="17"/>
  <c r="A550" i="17"/>
  <c r="G549" i="17" s="1"/>
  <c r="A551" i="17" l="1"/>
  <c r="G550" i="17" s="1"/>
  <c r="C550" i="17"/>
  <c r="B552" i="17"/>
  <c r="C551" i="17" l="1"/>
  <c r="B553" i="17"/>
  <c r="A552" i="17"/>
  <c r="G551" i="17" s="1"/>
  <c r="C552" i="17" l="1"/>
  <c r="B554" i="17"/>
  <c r="A553" i="17"/>
  <c r="G552" i="17" s="1"/>
  <c r="A554" i="17" l="1"/>
  <c r="G553" i="17" s="1"/>
  <c r="C553" i="17"/>
  <c r="B555" i="17"/>
  <c r="C554" i="17" l="1"/>
  <c r="B556" i="17"/>
  <c r="A555" i="17"/>
  <c r="G554" i="17" s="1"/>
  <c r="C555" i="17" l="1"/>
  <c r="B557" i="17"/>
  <c r="A556" i="17"/>
  <c r="G555" i="17" s="1"/>
  <c r="A557" i="17" l="1"/>
  <c r="G556" i="17" s="1"/>
  <c r="B558" i="17"/>
  <c r="C556" i="17"/>
  <c r="C557" i="17" l="1"/>
  <c r="B559" i="17"/>
  <c r="A558" i="17"/>
  <c r="G557" i="17" s="1"/>
  <c r="C558" i="17" l="1"/>
  <c r="B560" i="17"/>
  <c r="A559" i="17"/>
  <c r="G558" i="17" s="1"/>
  <c r="A560" i="17" l="1"/>
  <c r="G559" i="17" s="1"/>
  <c r="B561" i="17"/>
  <c r="C559" i="17"/>
  <c r="C560" i="17" l="1"/>
  <c r="B562" i="17"/>
  <c r="A561" i="17"/>
  <c r="G560" i="17" s="1"/>
  <c r="C561" i="17" l="1"/>
  <c r="B563" i="17"/>
  <c r="A562" i="17"/>
  <c r="G561" i="17" s="1"/>
  <c r="A563" i="17" l="1"/>
  <c r="G562" i="17" s="1"/>
  <c r="B564" i="17"/>
  <c r="C562" i="17"/>
  <c r="C563" i="17" l="1"/>
  <c r="B565" i="17"/>
  <c r="A564" i="17"/>
  <c r="G563" i="17" s="1"/>
  <c r="C564" i="17" l="1"/>
  <c r="B566" i="17"/>
  <c r="A565" i="17"/>
  <c r="G564" i="17" s="1"/>
  <c r="A566" i="17" l="1"/>
  <c r="G565" i="17" s="1"/>
  <c r="B567" i="17"/>
  <c r="C565" i="17"/>
  <c r="C566" i="17" l="1"/>
  <c r="B568" i="17"/>
  <c r="A567" i="17"/>
  <c r="G566" i="17" s="1"/>
  <c r="C567" i="17" l="1"/>
  <c r="B569" i="17"/>
  <c r="A568" i="17"/>
  <c r="G567" i="17" s="1"/>
  <c r="A569" i="17" l="1"/>
  <c r="G568" i="17" s="1"/>
  <c r="B570" i="17"/>
  <c r="C568" i="17"/>
  <c r="C569" i="17" l="1"/>
  <c r="B571" i="17"/>
  <c r="A570" i="17"/>
  <c r="G569" i="17" s="1"/>
  <c r="C570" i="17" l="1"/>
  <c r="B572" i="17"/>
  <c r="A571" i="17"/>
  <c r="G570" i="17" s="1"/>
  <c r="A572" i="17" l="1"/>
  <c r="G571" i="17" s="1"/>
  <c r="B573" i="17"/>
  <c r="C571" i="17"/>
  <c r="C572" i="17" l="1"/>
  <c r="B574" i="17"/>
  <c r="A573" i="17"/>
  <c r="G572" i="17" s="1"/>
  <c r="C573" i="17" l="1"/>
  <c r="B575" i="17"/>
  <c r="A574" i="17"/>
  <c r="G573" i="17" s="1"/>
  <c r="A575" i="17" l="1"/>
  <c r="G574" i="17" s="1"/>
  <c r="B576" i="17"/>
  <c r="C574" i="17"/>
  <c r="C575" i="17" l="1"/>
  <c r="B577" i="17"/>
  <c r="A576" i="17"/>
  <c r="G575" i="17" s="1"/>
  <c r="C576" i="17" l="1"/>
  <c r="B578" i="17"/>
  <c r="A577" i="17"/>
  <c r="G576" i="17" s="1"/>
  <c r="A578" i="17" l="1"/>
  <c r="G577" i="17" s="1"/>
  <c r="B579" i="17"/>
  <c r="C577" i="17"/>
  <c r="C578" i="17" l="1"/>
  <c r="B580" i="17"/>
  <c r="A579" i="17"/>
  <c r="G578" i="17" s="1"/>
  <c r="C579" i="17" l="1"/>
  <c r="B581" i="17"/>
  <c r="A580" i="17"/>
  <c r="G579" i="17" s="1"/>
  <c r="A581" i="17" l="1"/>
  <c r="G580" i="17" s="1"/>
  <c r="B582" i="17"/>
  <c r="C580" i="17"/>
  <c r="C581" i="17" l="1"/>
  <c r="B583" i="17"/>
  <c r="A582" i="17"/>
  <c r="G581" i="17" s="1"/>
  <c r="C582" i="17" l="1"/>
  <c r="B584" i="17"/>
  <c r="A583" i="17"/>
  <c r="G582" i="17" s="1"/>
  <c r="A584" i="17" l="1"/>
  <c r="G583" i="17" s="1"/>
  <c r="B585" i="17"/>
  <c r="C583" i="17"/>
  <c r="C584" i="17" l="1"/>
  <c r="B586" i="17"/>
  <c r="A585" i="17"/>
  <c r="G584" i="17" s="1"/>
  <c r="C585" i="17" l="1"/>
  <c r="B587" i="17"/>
  <c r="A586" i="17"/>
  <c r="G585" i="17" s="1"/>
  <c r="A587" i="17" l="1"/>
  <c r="G586" i="17" s="1"/>
  <c r="B588" i="17"/>
  <c r="C586" i="17"/>
  <c r="C587" i="17" l="1"/>
  <c r="B589" i="17"/>
  <c r="A588" i="17"/>
  <c r="G587" i="17" s="1"/>
  <c r="C588" i="17" l="1"/>
  <c r="B590" i="17"/>
  <c r="A589" i="17"/>
  <c r="G588" i="17" s="1"/>
  <c r="A590" i="17" l="1"/>
  <c r="G589" i="17" s="1"/>
  <c r="C589" i="17"/>
  <c r="B591" i="17"/>
  <c r="C590" i="17" l="1"/>
  <c r="B592" i="17"/>
  <c r="A591" i="17"/>
  <c r="G590" i="17" s="1"/>
  <c r="C591" i="17" l="1"/>
  <c r="B593" i="17"/>
  <c r="A592" i="17"/>
  <c r="G591" i="17" s="1"/>
  <c r="A593" i="17" l="1"/>
  <c r="G592" i="17" s="1"/>
  <c r="C592" i="17"/>
  <c r="B594" i="17"/>
  <c r="C593" i="17" l="1"/>
  <c r="B595" i="17"/>
  <c r="A594" i="17"/>
  <c r="G593" i="17" s="1"/>
  <c r="C594" i="17" l="1"/>
  <c r="B596" i="17"/>
  <c r="A595" i="17"/>
  <c r="G594" i="17" s="1"/>
  <c r="A596" i="17" l="1"/>
  <c r="G595" i="17" s="1"/>
  <c r="C595" i="17"/>
  <c r="B597" i="17"/>
  <c r="C596" i="17" l="1"/>
  <c r="B598" i="17"/>
  <c r="A597" i="17"/>
  <c r="G596" i="17" s="1"/>
  <c r="C597" i="17" l="1"/>
  <c r="B599" i="17"/>
  <c r="A598" i="17"/>
  <c r="G597" i="17" s="1"/>
  <c r="A599" i="17" l="1"/>
  <c r="G598" i="17" s="1"/>
  <c r="C598" i="17"/>
  <c r="B600" i="17"/>
  <c r="C599" i="17" l="1"/>
  <c r="B601" i="17"/>
  <c r="A600" i="17"/>
  <c r="G599" i="17" s="1"/>
  <c r="C600" i="17" l="1"/>
  <c r="B602" i="17"/>
  <c r="A601" i="17"/>
  <c r="G600" i="17" s="1"/>
  <c r="A602" i="17" l="1"/>
  <c r="G601" i="17" s="1"/>
  <c r="B603" i="17"/>
  <c r="C601" i="17"/>
  <c r="C602" i="17" l="1"/>
  <c r="B604" i="17"/>
  <c r="A603" i="17"/>
  <c r="G602" i="17" s="1"/>
  <c r="C603" i="17" l="1"/>
  <c r="B605" i="17"/>
  <c r="A604" i="17"/>
  <c r="G603" i="17" s="1"/>
  <c r="A605" i="17" l="1"/>
  <c r="G604" i="17" s="1"/>
  <c r="B606" i="17"/>
  <c r="C604" i="17"/>
  <c r="C605" i="17" l="1"/>
  <c r="B607" i="17"/>
  <c r="A606" i="17"/>
  <c r="G605" i="17" s="1"/>
  <c r="C606" i="17" l="1"/>
  <c r="B608" i="17"/>
  <c r="A607" i="17"/>
  <c r="G606" i="17" s="1"/>
  <c r="A608" i="17" l="1"/>
  <c r="G607" i="17" s="1"/>
  <c r="B609" i="17"/>
  <c r="C607" i="17"/>
  <c r="C608" i="17" l="1"/>
  <c r="B610" i="17"/>
  <c r="A609" i="17"/>
  <c r="G608" i="17" s="1"/>
  <c r="C609" i="17" l="1"/>
  <c r="B611" i="17"/>
  <c r="A610" i="17"/>
  <c r="G609" i="17" s="1"/>
  <c r="A611" i="17" l="1"/>
  <c r="G610" i="17" s="1"/>
  <c r="B612" i="17"/>
  <c r="C610" i="17"/>
  <c r="C611" i="17" l="1"/>
  <c r="B613" i="17"/>
  <c r="A612" i="17"/>
  <c r="G611" i="17" s="1"/>
  <c r="C612" i="17" l="1"/>
  <c r="B614" i="17"/>
  <c r="A613" i="17"/>
  <c r="G612" i="17" s="1"/>
  <c r="A614" i="17" l="1"/>
  <c r="G613" i="17" s="1"/>
  <c r="B615" i="17"/>
  <c r="C613" i="17"/>
  <c r="C614" i="17" l="1"/>
  <c r="B616" i="17"/>
  <c r="A615" i="17"/>
  <c r="G614" i="17" s="1"/>
  <c r="C615" i="17" l="1"/>
  <c r="B617" i="17"/>
  <c r="A616" i="17"/>
  <c r="G615" i="17" s="1"/>
  <c r="A617" i="17" l="1"/>
  <c r="G616" i="17" s="1"/>
  <c r="C616" i="17"/>
  <c r="B618" i="17"/>
  <c r="C617" i="17" l="1"/>
  <c r="B619" i="17"/>
  <c r="A618" i="17"/>
  <c r="G617" i="17" s="1"/>
  <c r="C618" i="17" l="1"/>
  <c r="B620" i="17"/>
  <c r="A619" i="17"/>
  <c r="G618" i="17" s="1"/>
  <c r="A620" i="17" l="1"/>
  <c r="G619" i="17" s="1"/>
  <c r="C619" i="17"/>
  <c r="B621" i="17"/>
  <c r="C620" i="17" l="1"/>
  <c r="B622" i="17"/>
  <c r="A621" i="17"/>
  <c r="G620" i="17" s="1"/>
  <c r="C621" i="17" l="1"/>
  <c r="B623" i="17"/>
  <c r="A622" i="17"/>
  <c r="G621" i="17" s="1"/>
  <c r="A623" i="17" l="1"/>
  <c r="G622" i="17" s="1"/>
  <c r="B624" i="17"/>
  <c r="C622" i="17"/>
  <c r="C623" i="17" l="1"/>
  <c r="B625" i="17"/>
  <c r="A624" i="17"/>
  <c r="G623" i="17" s="1"/>
  <c r="C624" i="17" l="1"/>
  <c r="B626" i="17"/>
  <c r="A625" i="17"/>
  <c r="G624" i="17" s="1"/>
  <c r="A626" i="17" l="1"/>
  <c r="G625" i="17" s="1"/>
  <c r="C625" i="17"/>
  <c r="B627" i="17"/>
  <c r="C626" i="17" l="1"/>
  <c r="B628" i="17"/>
  <c r="A627" i="17"/>
  <c r="G626" i="17" s="1"/>
  <c r="C627" i="17" l="1"/>
  <c r="B629" i="17"/>
  <c r="A628" i="17"/>
  <c r="G627" i="17" s="1"/>
  <c r="A629" i="17" l="1"/>
  <c r="G628" i="17" s="1"/>
  <c r="C628" i="17"/>
  <c r="B630" i="17"/>
  <c r="C629" i="17" l="1"/>
  <c r="B631" i="17"/>
  <c r="A630" i="17"/>
  <c r="G629" i="17" s="1"/>
  <c r="C630" i="17" l="1"/>
  <c r="B632" i="17"/>
  <c r="A631" i="17"/>
  <c r="G630" i="17" s="1"/>
  <c r="A632" i="17" l="1"/>
  <c r="G631" i="17" s="1"/>
  <c r="B633" i="17"/>
  <c r="C631" i="17"/>
  <c r="C632" i="17" l="1"/>
  <c r="B634" i="17"/>
  <c r="A633" i="17"/>
  <c r="G632" i="17" s="1"/>
  <c r="C633" i="17" l="1"/>
  <c r="B635" i="17"/>
  <c r="A634" i="17"/>
  <c r="G633" i="17" s="1"/>
  <c r="A635" i="17" l="1"/>
  <c r="G634" i="17" s="1"/>
  <c r="C634" i="17"/>
  <c r="B636" i="17"/>
  <c r="C635" i="17" l="1"/>
  <c r="B637" i="17"/>
  <c r="A636" i="17"/>
  <c r="G635" i="17" s="1"/>
  <c r="C636" i="17" l="1"/>
  <c r="B638" i="17"/>
  <c r="A637" i="17"/>
  <c r="G636" i="17" s="1"/>
  <c r="A638" i="17" l="1"/>
  <c r="G637" i="17" s="1"/>
  <c r="C637" i="17"/>
  <c r="B639" i="17"/>
  <c r="C638" i="17" l="1"/>
  <c r="B640" i="17"/>
  <c r="A639" i="17"/>
  <c r="G638" i="17" s="1"/>
  <c r="C639" i="17" l="1"/>
  <c r="B641" i="17"/>
  <c r="A640" i="17"/>
  <c r="G639" i="17" s="1"/>
  <c r="A641" i="17" l="1"/>
  <c r="G640" i="17" s="1"/>
  <c r="B642" i="17"/>
  <c r="C640" i="17"/>
  <c r="C641" i="17" l="1"/>
  <c r="B643" i="17"/>
  <c r="A642" i="17"/>
  <c r="G641" i="17" s="1"/>
  <c r="C642" i="17" l="1"/>
  <c r="B644" i="17"/>
  <c r="A643" i="17"/>
  <c r="G642" i="17" s="1"/>
  <c r="A644" i="17" l="1"/>
  <c r="G643" i="17" s="1"/>
  <c r="C643" i="17"/>
  <c r="B645" i="17"/>
  <c r="C644" i="17" l="1"/>
  <c r="B646" i="17"/>
  <c r="A645" i="17"/>
  <c r="G644" i="17" s="1"/>
  <c r="C645" i="17" l="1"/>
  <c r="B647" i="17"/>
  <c r="A646" i="17"/>
  <c r="G645" i="17" s="1"/>
  <c r="A647" i="17" l="1"/>
  <c r="G646" i="17" s="1"/>
  <c r="C646" i="17"/>
  <c r="B648" i="17"/>
  <c r="C647" i="17" l="1"/>
  <c r="B649" i="17"/>
  <c r="A648" i="17"/>
  <c r="G647" i="17" s="1"/>
  <c r="C648" i="17" l="1"/>
  <c r="A649" i="17"/>
  <c r="G648" i="17" s="1"/>
</calcChain>
</file>

<file path=xl/comments1.xml><?xml version="1.0" encoding="utf-8"?>
<comments xmlns="http://schemas.openxmlformats.org/spreadsheetml/2006/main">
  <authors>
    <author>Андрей</author>
  </authors>
  <commentList>
    <comment ref="A1" authorId="0" shapeId="0">
      <text>
        <r>
          <rPr>
            <b/>
            <sz val="11"/>
            <color indexed="81"/>
            <rFont val="Tahoma"/>
            <family val="2"/>
            <charset val="204"/>
          </rPr>
          <t xml:space="preserve">СПРАВКА:
Правила заполнения листа:
</t>
        </r>
        <r>
          <rPr>
            <sz val="11"/>
            <color indexed="81"/>
            <rFont val="Tahoma"/>
            <family val="2"/>
            <charset val="204"/>
          </rPr>
          <t xml:space="preserve">1. Данные вводятся построчно, начиная с 9-й строки.
2. Объединение ячеек по горизонтали не допускается.
3. Объединение ячеек по вертикали - допускается и требуется только для столбцов №1, №2, №10 и №21 таблицы для группировки показателей по видам топлива в одно производственное подразделение филиала ЭСО.
4. Загрузка таблицы оканчивается на строке, где не указано поле №3 таблицы.
</t>
        </r>
      </text>
    </comment>
    <comment ref="A4"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Определяет для какого филиала ЭСО представлены сводные показатели
</t>
        </r>
        <r>
          <rPr>
            <b/>
            <sz val="11"/>
            <color indexed="81"/>
            <rFont val="Tahoma"/>
            <family val="2"/>
            <charset val="204"/>
          </rPr>
          <t xml:space="preserve">
Рекомендации по заполнению поля:
</t>
        </r>
        <r>
          <rPr>
            <sz val="11"/>
            <color indexed="81"/>
            <rFont val="Tahoma"/>
            <family val="2"/>
            <charset val="204"/>
          </rPr>
          <t xml:space="preserve">Наименования одного и того же филиала должны соответствовать друг-другу во всех шаблонах ЭСО, загружаемых на:
 - период, предшествующий базовому,
 - базовый перод,
 - утвержденнный период,
 - период регулирования.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4"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для какого производственного подразделения филиала ЭСО представлены сводные показатели
</t>
        </r>
        <r>
          <rPr>
            <b/>
            <sz val="11"/>
            <color indexed="81"/>
            <rFont val="Tahoma"/>
            <family val="2"/>
            <charset val="204"/>
          </rPr>
          <t>Рекомендации по заполнению поля:</t>
        </r>
        <r>
          <rPr>
            <sz val="11"/>
            <color indexed="81"/>
            <rFont val="Tahoma"/>
            <family val="2"/>
            <charset val="204"/>
          </rPr>
          <t xml:space="preserve">
Наименования одного и того же производственного подразделения должны соответствовать друг-другу во всех шаблонах ЭСО, загружаемых на:
 - период, предшествующий базовому,
 - базовый перод,
 - утвержденнный период,
 - период регулирования.
</t>
        </r>
        <r>
          <rPr>
            <b/>
            <sz val="11"/>
            <color indexed="81"/>
            <rFont val="Tahoma"/>
            <family val="2"/>
            <charset val="204"/>
          </rPr>
          <t xml:space="preserve">
СОВЕТ:</t>
        </r>
        <r>
          <rPr>
            <sz val="11"/>
            <color indexed="81"/>
            <rFont val="Tahoma"/>
            <family val="2"/>
            <charset val="204"/>
          </rPr>
          <t xml:space="preserve">
Укажите все наименования ПП филиалов ЭСО в листе "Переменные шаблона" и воспользуйтесь выпадающими списками для заполнения значений по данному полю.</t>
        </r>
      </text>
    </comment>
    <comment ref="C4"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Определяет для какого вида топлива представлены сводные показатели подразделения ЭСО.</t>
        </r>
        <r>
          <rPr>
            <b/>
            <sz val="11"/>
            <color indexed="81"/>
            <rFont val="Tahoma"/>
            <family val="2"/>
            <charset val="204"/>
          </rPr>
          <t xml:space="preserve">
Рекомендации по заполнению поля:
</t>
        </r>
        <r>
          <rPr>
            <sz val="11"/>
            <color indexed="81"/>
            <rFont val="Tahoma"/>
            <family val="2"/>
            <charset val="204"/>
          </rPr>
          <t>Вводите значения с помощью выпадающего списка, или копируя значения из таблицы в строке 2 (по умолчанию строка скрыта под заголовком листа, используйте "+", чтобы развернуть справочные строки листа)</t>
        </r>
        <r>
          <rPr>
            <b/>
            <sz val="9"/>
            <color indexed="81"/>
            <rFont val="Tahoma"/>
            <family val="2"/>
            <charset val="204"/>
          </rPr>
          <t xml:space="preserve">
</t>
        </r>
        <r>
          <rPr>
            <sz val="9"/>
            <color indexed="81"/>
            <rFont val="Tahoma"/>
            <family val="2"/>
            <charset val="204"/>
          </rPr>
          <t xml:space="preserve">
</t>
        </r>
      </text>
    </comment>
    <comment ref="D4"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в шаблонах для:
 - периода, предшествующего базовому, 
 - базового периода, 
 - утверждённого периода. </t>
        </r>
        <r>
          <rPr>
            <b/>
            <sz val="11"/>
            <color indexed="81"/>
            <rFont val="Tahoma"/>
            <family val="2"/>
            <charset val="204"/>
          </rPr>
          <t xml:space="preserve">
Данные поля:
</t>
        </r>
        <r>
          <rPr>
            <sz val="11"/>
            <color indexed="81"/>
            <rFont val="Tahoma"/>
            <family val="2"/>
            <charset val="204"/>
          </rPr>
          <t>Участвуют в формировании таблиц приложения №5 табличного отчета.</t>
        </r>
        <r>
          <rPr>
            <b/>
            <sz val="11"/>
            <color indexed="81"/>
            <rFont val="Tahoma"/>
            <family val="2"/>
            <charset val="204"/>
          </rPr>
          <t xml:space="preserve">
Рекомендации по заполнению полей:
</t>
        </r>
        <r>
          <rPr>
            <sz val="11"/>
            <color indexed="81"/>
            <rFont val="Tahoma"/>
            <family val="2"/>
            <charset val="204"/>
          </rPr>
          <t>1. НУР на отпуск тепловой энергии указывается в соответствии с утвержденным приказом регионального регулятора нормативов.
2. Прочие показатели заполняются согласно плановых показателей ЭСО, соответствующих утвержденному НУР на расчетный период шаблона.</t>
        </r>
        <r>
          <rPr>
            <b/>
            <sz val="9"/>
            <color indexed="81"/>
            <rFont val="Tahoma"/>
            <family val="2"/>
            <charset val="204"/>
          </rPr>
          <t xml:space="preserve">
</t>
        </r>
      </text>
    </comment>
    <comment ref="J4"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t>
        </r>
        <r>
          <rPr>
            <sz val="11"/>
            <color indexed="81"/>
            <rFont val="Tahoma"/>
            <family val="2"/>
            <charset val="204"/>
          </rPr>
          <t xml:space="preserve">
в шаблонах для:
 - периода, предшествующего базовому, 
 - базового периода, 
 - утверждённого периода. 
</t>
        </r>
        <r>
          <rPr>
            <b/>
            <sz val="11"/>
            <color indexed="81"/>
            <rFont val="Tahoma"/>
            <family val="2"/>
            <charset val="204"/>
          </rPr>
          <t>Данное поле:</t>
        </r>
        <r>
          <rPr>
            <sz val="11"/>
            <color indexed="81"/>
            <rFont val="Tahoma"/>
            <family val="2"/>
            <charset val="204"/>
          </rPr>
          <t xml:space="preserve">
Участвуют в формировании таблиц приложения №5 табличного отчета.
</t>
        </r>
        <r>
          <rPr>
            <b/>
            <sz val="11"/>
            <color indexed="81"/>
            <rFont val="Tahoma"/>
            <family val="2"/>
            <charset val="204"/>
          </rPr>
          <t>Правила заполнения поля:</t>
        </r>
        <r>
          <rPr>
            <sz val="11"/>
            <color indexed="81"/>
            <rFont val="Tahoma"/>
            <family val="2"/>
            <charset val="204"/>
          </rPr>
          <t xml:space="preserve">
Поле заполняется для каждого ПП филиала ЭСО
</t>
        </r>
      </text>
    </comment>
    <comment ref="K4" authorId="0" shapeId="0">
      <text>
        <r>
          <rPr>
            <b/>
            <sz val="11"/>
            <color indexed="81"/>
            <rFont val="Tahoma"/>
            <family val="2"/>
            <charset val="204"/>
          </rPr>
          <t>СПРАВКА:
Поля обязательны для заполнения</t>
        </r>
        <r>
          <rPr>
            <sz val="11"/>
            <color indexed="81"/>
            <rFont val="Tahoma"/>
            <family val="2"/>
            <charset val="204"/>
          </rPr>
          <t xml:space="preserve">
в шаблонах для:
 - периода, предшествующего базовому, 
 - базового периода.
</t>
        </r>
        <r>
          <rPr>
            <b/>
            <sz val="11"/>
            <color indexed="81"/>
            <rFont val="Tahoma"/>
            <family val="2"/>
            <charset val="204"/>
          </rPr>
          <t>Данные поля:</t>
        </r>
        <r>
          <rPr>
            <sz val="11"/>
            <color indexed="81"/>
            <rFont val="Tahoma"/>
            <family val="2"/>
            <charset val="204"/>
          </rPr>
          <t xml:space="preserve">
Участвуют в формировании таблиц приложения №5 табличного отчета.
</t>
        </r>
        <r>
          <rPr>
            <b/>
            <sz val="11"/>
            <color indexed="81"/>
            <rFont val="Tahoma"/>
            <family val="2"/>
            <charset val="204"/>
          </rPr>
          <t>Рекомендации по заполнению полей:</t>
        </r>
        <r>
          <rPr>
            <sz val="11"/>
            <color indexed="81"/>
            <rFont val="Tahoma"/>
            <family val="2"/>
            <charset val="204"/>
          </rPr>
          <t xml:space="preserve">
Используйте отчетную документацию ЭСО за расчетный период шаблона, в том числе:
 - данные приборов учета тепловой энергии, вырабатываемой котлоагрегатами,
 - данные приборов учета тепловой энергии, отпускаемой от котельной,
 - данные приборов учета топлива, сжигаемого котлоагрегатами котельной.</t>
        </r>
      </text>
    </comment>
    <comment ref="P4" authorId="0" shapeId="0">
      <text>
        <r>
          <rPr>
            <b/>
            <sz val="11"/>
            <color indexed="81"/>
            <rFont val="Tahoma"/>
            <family val="2"/>
            <charset val="204"/>
          </rPr>
          <t>СПРАВКА:
Поля не обязательны для заполнения</t>
        </r>
        <r>
          <rPr>
            <sz val="11"/>
            <color indexed="81"/>
            <rFont val="Tahoma"/>
            <family val="2"/>
            <charset val="204"/>
          </rPr>
          <t xml:space="preserve">
Поля могут быть заполнены для шаблонов 
 - периода, предшествующего базовому, 
 - базового периода, 
 - утверждённого периода,
для использования в таблице 5.1 табличного отчета.
Поля могут быть заполнены для шаблона на период регулирования, если в шаблоне не представлены данные о котельных ЭСО, и требуется только сводный табличный отчет (приложение №5)
</t>
        </r>
        <r>
          <rPr>
            <b/>
            <sz val="11"/>
            <color indexed="81"/>
            <rFont val="Tahoma"/>
            <family val="2"/>
            <charset val="204"/>
          </rPr>
          <t>Рекомендации по заполнению полей:</t>
        </r>
        <r>
          <rPr>
            <sz val="11"/>
            <color indexed="81"/>
            <rFont val="Tahoma"/>
            <family val="2"/>
            <charset val="204"/>
          </rPr>
          <t xml:space="preserve">
Используйте расчетную документацию ЭСО за расчетный период шаблона, в том числе те данные/калькуляции, что были предложены ЭСО к утверждению, но не были приняты регулятором в норматив.</t>
        </r>
      </text>
    </comment>
    <comment ref="U4" authorId="0" shapeId="0">
      <text>
        <r>
          <rPr>
            <b/>
            <sz val="11"/>
            <color indexed="81"/>
            <rFont val="Tahoma"/>
            <family val="2"/>
            <charset val="204"/>
          </rPr>
          <t xml:space="preserve">СПРАВКА:
Поля не обязательны для заполнения
</t>
        </r>
        <r>
          <rPr>
            <sz val="11"/>
            <color indexed="81"/>
            <rFont val="Tahoma"/>
            <family val="2"/>
            <charset val="204"/>
          </rPr>
          <t>Поля могут быть заполнены для шаблонов 
 - периода, предшествующего базовому, 
 - базового периода, 
 - утверждённого периода,
для использования в таблице 5.1 табличного отчета.</t>
        </r>
        <r>
          <rPr>
            <b/>
            <sz val="11"/>
            <color indexed="81"/>
            <rFont val="Tahoma"/>
            <family val="2"/>
            <charset val="204"/>
          </rPr>
          <t xml:space="preserve">
</t>
        </r>
        <r>
          <rPr>
            <sz val="11"/>
            <color indexed="81"/>
            <rFont val="Tahoma"/>
            <family val="2"/>
            <charset val="204"/>
          </rPr>
          <t>Поля могут быть заполнены для шаблона на период регулирования, если в шаблоне не представлены данные о котельных ЭСО, и требуется только сводный табличный отчет (приложение №5)</t>
        </r>
        <r>
          <rPr>
            <b/>
            <sz val="11"/>
            <color indexed="81"/>
            <rFont val="Tahoma"/>
            <family val="2"/>
            <charset val="204"/>
          </rPr>
          <t xml:space="preserve">
Рекомендации по заполнению поля:
</t>
        </r>
        <r>
          <rPr>
            <sz val="11"/>
            <color indexed="81"/>
            <rFont val="Tahoma"/>
            <family val="2"/>
            <charset val="204"/>
          </rPr>
          <t xml:space="preserve">Используйте расчетную документацию ЭСО за расчетный период шаблона, в том числе те данные/калькуляции, что были предложены ЭСО к утверждению, но не были приняты регулятором в норматив.
</t>
        </r>
        <r>
          <rPr>
            <b/>
            <sz val="11"/>
            <color indexed="81"/>
            <rFont val="Tahoma"/>
            <family val="2"/>
            <charset val="204"/>
          </rPr>
          <t>Правила заполнения поля:</t>
        </r>
        <r>
          <rPr>
            <sz val="11"/>
            <color indexed="81"/>
            <rFont val="Tahoma"/>
            <family val="2"/>
            <charset val="204"/>
          </rPr>
          <t xml:space="preserve">
Поле заполняется для каждого ПП филиала ЭСО</t>
        </r>
      </text>
    </comment>
  </commentList>
</comments>
</file>

<file path=xl/comments2.xml><?xml version="1.0" encoding="utf-8"?>
<comments xmlns="http://schemas.openxmlformats.org/spreadsheetml/2006/main">
  <authors>
    <author>Андрей</author>
    <author>asm</author>
  </authors>
  <commentList>
    <comment ref="A1"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8-й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t>
        </r>
      </text>
    </comment>
    <comment ref="AC1" authorId="0" shapeId="0">
      <text>
        <r>
          <rPr>
            <b/>
            <sz val="11"/>
            <color indexed="81"/>
            <rFont val="Tahoma"/>
            <family val="2"/>
            <charset val="204"/>
          </rPr>
          <t>СПРАВКА:
Поля не обязательны для заполнения.
Данные поля:</t>
        </r>
        <r>
          <rPr>
            <sz val="11"/>
            <color indexed="81"/>
            <rFont val="Tahoma"/>
            <family val="2"/>
            <charset val="204"/>
          </rPr>
          <t xml:space="preserve">
Участвуют в расчете затрат тепловой энергии на отопление и вентиляцию котельного зала котельной.
</t>
        </r>
        <r>
          <rPr>
            <b/>
            <sz val="11"/>
            <color indexed="81"/>
            <rFont val="Tahoma"/>
            <family val="2"/>
            <charset val="204"/>
          </rPr>
          <t xml:space="preserve">
Правила заполнения полей:</t>
        </r>
        <r>
          <rPr>
            <sz val="11"/>
            <color indexed="81"/>
            <rFont val="Tahoma"/>
            <family val="2"/>
            <charset val="204"/>
          </rPr>
          <t xml:space="preserve">
1. Используйте выпадающие списки для единиц измерения удельных характеристик.
2. Удельную вентиляционную характеристику необходимо указывать только если в п. 17 таблицы указано "</t>
        </r>
        <r>
          <rPr>
            <u/>
            <sz val="11"/>
            <color indexed="81"/>
            <rFont val="Tahoma"/>
            <family val="2"/>
            <charset val="204"/>
          </rPr>
          <t>С подогревом воздуха от коллектора собственных нужд</t>
        </r>
        <r>
          <rPr>
            <sz val="11"/>
            <color indexed="81"/>
            <rFont val="Tahoma"/>
            <family val="2"/>
            <charset val="204"/>
          </rPr>
          <t xml:space="preserve">"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энергетических паспортов на здания котельных, или проведите расчет удельных отопительных характеристик котельного зала на утилите "Расчет здания" от ООО "ЭНЕРГОСОЮЗ" (бесплатный онлайн-калькулятор: </t>
        </r>
        <r>
          <rPr>
            <b/>
            <sz val="11"/>
            <color indexed="81"/>
            <rFont val="Tahoma"/>
            <family val="2"/>
            <charset val="204"/>
          </rPr>
          <t>https://www.esouz.ru:88/</t>
        </r>
        <r>
          <rPr>
            <sz val="11"/>
            <color indexed="81"/>
            <rFont val="Tahoma"/>
            <family val="2"/>
            <charset val="204"/>
          </rPr>
          <t xml:space="preserve">)
</t>
        </r>
        <r>
          <rPr>
            <b/>
            <sz val="11"/>
            <color indexed="81"/>
            <rFont val="Tahoma"/>
            <family val="2"/>
            <charset val="204"/>
          </rPr>
          <t>Если поле не заполнено:</t>
        </r>
        <r>
          <rPr>
            <sz val="11"/>
            <color indexed="81"/>
            <rFont val="Tahoma"/>
            <family val="2"/>
            <charset val="204"/>
          </rPr>
          <t xml:space="preserve">
Характеристики будут приняты программой автоматически, в зависимости от отапливаемого объема:
1. При объеме до 2000 м куб.:              qот = 0,1; qвент = 0 ккал/(м куб.·ч·°С).
2. При объеме от 2000 до 10000 м куб.: qот = 0,1; qвент = 0,4 ккал/(м куб.·ч·°С).
3. При объеме от 10000 м куб.:             qот = 0,08; qвент = 0,3 ккал/(м куб.·ч·°С).
Данные справочные значения соответствют рекомендациям Минэнерго РФ от 21.09.2009 г., 
п. 10.в)</t>
        </r>
      </text>
    </comment>
    <comment ref="J5" authorId="1"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t>
        </r>
        <r>
          <rPr>
            <b/>
            <sz val="11"/>
            <color indexed="81"/>
            <rFont val="Tahoma"/>
            <family val="2"/>
            <charset val="204"/>
          </rPr>
          <t>Данные поля:</t>
        </r>
        <r>
          <rPr>
            <sz val="11"/>
            <color indexed="81"/>
            <rFont val="Tahoma"/>
            <family val="2"/>
            <charset val="204"/>
          </rPr>
          <t xml:space="preserve">
Участвуют в расчете затрат тепловой энергии на хозяйственно-бытовые нужды котельной.
</t>
        </r>
        <r>
          <rPr>
            <b/>
            <sz val="11"/>
            <color indexed="81"/>
            <rFont val="Tahoma"/>
            <family val="2"/>
            <charset val="204"/>
          </rPr>
          <t>Рекомендации по заполнению поля:</t>
        </r>
        <r>
          <rPr>
            <sz val="11"/>
            <color indexed="81"/>
            <rFont val="Tahoma"/>
            <family val="2"/>
            <charset val="204"/>
          </rPr>
          <t xml:space="preserve">
Используйте сведения о штате работников котельной и режиме работы смен. 
Исходите из того, что норма потребления горячей воды принимается из расчета на </t>
        </r>
        <r>
          <rPr>
            <b/>
            <sz val="11"/>
            <color indexed="81"/>
            <rFont val="Tahoma"/>
            <family val="2"/>
            <charset val="204"/>
          </rPr>
          <t xml:space="preserve">1 человека в смену.
Например:
</t>
        </r>
        <r>
          <rPr>
            <sz val="11"/>
            <color indexed="81"/>
            <rFont val="Tahoma"/>
            <family val="2"/>
            <charset val="204"/>
          </rPr>
          <t xml:space="preserve">На котельной есть две смены:
ночная смена - 3 человека
дневная смена - 4 человека зимой и 3 человека летом.
</t>
        </r>
        <r>
          <rPr>
            <b/>
            <sz val="11"/>
            <color indexed="81"/>
            <rFont val="Tahoma"/>
            <family val="2"/>
            <charset val="204"/>
          </rPr>
          <t xml:space="preserve">Тогда необходимо ввести: 
</t>
        </r>
        <r>
          <rPr>
            <sz val="11"/>
            <color indexed="81"/>
            <rFont val="Tahoma"/>
            <family val="2"/>
            <charset val="204"/>
          </rPr>
          <t>Для ОЗП: 3 + 4 = 7 человек.
Для лета: 3 + 3 = 6 человек.</t>
        </r>
      </text>
    </comment>
    <comment ref="T5" authorId="1" shapeId="0">
      <text>
        <r>
          <rPr>
            <b/>
            <sz val="11"/>
            <color indexed="81"/>
            <rFont val="Tahoma"/>
            <family val="2"/>
            <charset val="204"/>
          </rPr>
          <t>СПРАВКА:
Поля обязательны для заполнения.
Данные поля:</t>
        </r>
        <r>
          <rPr>
            <sz val="11"/>
            <color indexed="81"/>
            <rFont val="Tahoma"/>
            <family val="2"/>
            <charset val="204"/>
          </rPr>
          <t xml:space="preserve">
Участвуют в расчете затрат тепловой энергии на хозяйственно-бытовые нужды котельной.
</t>
        </r>
        <r>
          <rPr>
            <b/>
            <sz val="11"/>
            <color indexed="81"/>
            <rFont val="Tahoma"/>
            <family val="2"/>
            <charset val="204"/>
          </rPr>
          <t xml:space="preserve">
Рекомендации по заполнению поля:</t>
        </r>
        <r>
          <rPr>
            <sz val="11"/>
            <color indexed="81"/>
            <rFont val="Tahoma"/>
            <family val="2"/>
            <charset val="204"/>
          </rPr>
          <t xml:space="preserve">
Используйте план котельной или подтвержденные сведения о ревизии санитарных систем здания котельной ЭСО.
</t>
        </r>
      </text>
    </comment>
    <comment ref="V5" authorId="1" shapeId="0">
      <text>
        <r>
          <rPr>
            <b/>
            <sz val="11"/>
            <color indexed="81"/>
            <rFont val="Tahoma"/>
            <family val="2"/>
            <charset val="204"/>
          </rPr>
          <t>СПРАВКА:
Поля обязательны для заполнения.
Данные поля:</t>
        </r>
        <r>
          <rPr>
            <sz val="11"/>
            <color indexed="81"/>
            <rFont val="Tahoma"/>
            <family val="2"/>
            <charset val="204"/>
          </rPr>
          <t xml:space="preserve">
Участвуют в расчете затрат тепловой энергии на хозяйственно-бытовые нужды котельной.
</t>
        </r>
        <r>
          <rPr>
            <b/>
            <sz val="11"/>
            <color indexed="81"/>
            <rFont val="Tahoma"/>
            <family val="2"/>
            <charset val="204"/>
          </rPr>
          <t xml:space="preserve">
Рекомендации по заполнению поля:</t>
        </r>
        <r>
          <rPr>
            <sz val="11"/>
            <color indexed="81"/>
            <rFont val="Tahoma"/>
            <family val="2"/>
            <charset val="204"/>
          </rPr>
          <t xml:space="preserve">
Так как расход горячей воды на одну душевую сетку нормируется на 1 сетку в сутки (</t>
        </r>
        <r>
          <rPr>
            <sz val="11"/>
            <color indexed="81"/>
            <rFont val="Times New Roman"/>
            <family val="1"/>
            <charset val="204"/>
          </rPr>
          <t>αq = 0,27 м куб./сут</t>
        </r>
        <r>
          <rPr>
            <sz val="11"/>
            <color indexed="81"/>
            <rFont val="Tahoma"/>
            <family val="2"/>
            <charset val="204"/>
          </rPr>
          <t xml:space="preserve">), то при определении коэффициента следует руководствоваться данными о режимах использования душевых в течение суток.
</t>
        </r>
        <r>
          <rPr>
            <b/>
            <sz val="11"/>
            <color indexed="81"/>
            <rFont val="Tahoma"/>
            <family val="2"/>
            <charset val="204"/>
          </rPr>
          <t>Например:</t>
        </r>
        <r>
          <rPr>
            <sz val="11"/>
            <color indexed="81"/>
            <rFont val="Tahoma"/>
            <family val="2"/>
            <charset val="204"/>
          </rPr>
          <t xml:space="preserve">
На котельной есть две смены и 3 душевые сетки.
Ночная смена длится 12 часов и использует 2 сетки.
Дневная смена длится 12 часов и занимает 3 сетки.
</t>
        </r>
        <r>
          <rPr>
            <b/>
            <sz val="11"/>
            <color indexed="81"/>
            <rFont val="Tahoma"/>
            <family val="2"/>
            <charset val="204"/>
          </rPr>
          <t>Тогда коэффициент равен:</t>
        </r>
        <r>
          <rPr>
            <sz val="11"/>
            <color indexed="81"/>
            <rFont val="Tahoma"/>
            <family val="2"/>
            <charset val="204"/>
          </rPr>
          <t xml:space="preserve">
2/3 * (12/24) + 2/3 * (12/24) = 0,83</t>
        </r>
      </text>
    </comment>
    <comment ref="X5" authorId="0" shapeId="0">
      <text>
        <r>
          <rPr>
            <b/>
            <sz val="11"/>
            <color indexed="81"/>
            <rFont val="Tahoma"/>
            <family val="2"/>
            <charset val="204"/>
          </rPr>
          <t>СПРАВКА:
Поля обязательны для заполнения.
Данные поля:</t>
        </r>
        <r>
          <rPr>
            <sz val="11"/>
            <color indexed="81"/>
            <rFont val="Tahoma"/>
            <family val="2"/>
            <charset val="204"/>
          </rPr>
          <t xml:space="preserve">
Участвуют в расчете затрат тепловой энергии на хозяйственно-бытовые нужды котельной.
</t>
        </r>
        <r>
          <rPr>
            <b/>
            <sz val="11"/>
            <color indexed="81"/>
            <rFont val="Tahoma"/>
            <family val="2"/>
            <charset val="204"/>
          </rPr>
          <t>Рекомендации по заполнению поля:</t>
        </r>
        <r>
          <rPr>
            <sz val="11"/>
            <color indexed="81"/>
            <rFont val="Tahoma"/>
            <family val="2"/>
            <charset val="204"/>
          </rPr>
          <t xml:space="preserve">
Значение принимается, исходя из принятых на котельной норм потребления горячей воды персоналом. При отсутствии данных принимается равной 0,024 м куб./чел в сутки.</t>
        </r>
      </text>
    </comment>
    <comment ref="Z5" authorId="1" shapeId="0">
      <text>
        <r>
          <rPr>
            <b/>
            <sz val="11"/>
            <color indexed="81"/>
            <rFont val="Tahoma"/>
            <family val="2"/>
            <charset val="204"/>
          </rPr>
          <t>СПРАВКА:
Поля обязательны для заполнения.
Данные поля:</t>
        </r>
        <r>
          <rPr>
            <sz val="11"/>
            <color indexed="81"/>
            <rFont val="Tahoma"/>
            <family val="2"/>
            <charset val="204"/>
          </rPr>
          <t xml:space="preserve">
Участвуют в расчете затрат тепловой энергии на хозяйственно-бытовые нужды котельной.
</t>
        </r>
        <r>
          <rPr>
            <b/>
            <sz val="11"/>
            <color indexed="81"/>
            <rFont val="Tahoma"/>
            <family val="2"/>
            <charset val="204"/>
          </rPr>
          <t>Рекомендации по заполнению поля:</t>
        </r>
        <r>
          <rPr>
            <sz val="11"/>
            <color indexed="81"/>
            <rFont val="Tahoma"/>
            <family val="2"/>
            <charset val="204"/>
          </rPr>
          <t xml:space="preserve">
Значение определяется практическим путём, в отсутствии данных принимается равным 55 °С.</t>
        </r>
        <r>
          <rPr>
            <sz val="8"/>
            <color indexed="81"/>
            <rFont val="Tahoma"/>
            <family val="2"/>
            <charset val="204"/>
          </rPr>
          <t xml:space="preserve">
</t>
        </r>
      </text>
    </comment>
    <comment ref="A6"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Определяет к какому филиалу ЭСО относится котельная.
</t>
        </r>
        <r>
          <rPr>
            <b/>
            <sz val="11"/>
            <color indexed="81"/>
            <rFont val="Tahoma"/>
            <family val="2"/>
            <charset val="204"/>
          </rPr>
          <t xml:space="preserve">
Рекомендации по заполнению поля:
</t>
        </r>
        <r>
          <rPr>
            <sz val="11"/>
            <color indexed="81"/>
            <rFont val="Tahoma"/>
            <family val="2"/>
            <charset val="204"/>
          </rPr>
          <t xml:space="preserve">Наименования одного и того же филиала должны соответствовать друг-другу во всех шаблонах ЭСО, загружаемых на:
 - период, предшествующий базовому,
 - базовый перод,
 - утвержденнный период,
 - период регулирования.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филиала ЭСО относится котельная
</t>
        </r>
        <r>
          <rPr>
            <b/>
            <sz val="11"/>
            <color indexed="81"/>
            <rFont val="Tahoma"/>
            <family val="2"/>
            <charset val="204"/>
          </rPr>
          <t>Рекомендации по заполнению поля:</t>
        </r>
        <r>
          <rPr>
            <sz val="11"/>
            <color indexed="81"/>
            <rFont val="Tahoma"/>
            <family val="2"/>
            <charset val="204"/>
          </rPr>
          <t xml:space="preserve">
Наименования одного и того же производственного подразделения должны соответствовать друг-другу во всех шаблонах ЭСО, загружаемых на:
 - период, предшествующий базовому,
 - базовый перод,
 - утвержденнный период,
 - период регулирования.
</t>
        </r>
        <r>
          <rPr>
            <b/>
            <sz val="11"/>
            <color indexed="81"/>
            <rFont val="Tahoma"/>
            <family val="2"/>
            <charset val="204"/>
          </rPr>
          <t xml:space="preserve">
СОВЕТ:</t>
        </r>
        <r>
          <rPr>
            <sz val="11"/>
            <color indexed="81"/>
            <rFont val="Tahoma"/>
            <family val="2"/>
            <charset val="204"/>
          </rPr>
          <t xml:space="preserve">
Укажите все наименования ПП филиалов ЭСО в листе "Переменные шаблона" и воспользуйтесь выпадающими списками для заполнения значений по данному полю.</t>
        </r>
      </text>
    </comment>
    <comment ref="C6"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 xml:space="preserve">Данное поле:
</t>
        </r>
        <r>
          <rPr>
            <sz val="11"/>
            <color indexed="81"/>
            <rFont val="Tahoma"/>
            <family val="2"/>
            <charset val="204"/>
          </rPr>
          <t>Устанавливает наименование котельной.
Правила заполнения поля:
Сочетание полей:
 - Филиал ЭСО,
 - Производственное подразделение ЭСО,
 - Наименование (номер) котельной
образуют</t>
        </r>
        <r>
          <rPr>
            <b/>
            <sz val="11"/>
            <color indexed="81"/>
            <rFont val="Tahoma"/>
            <family val="2"/>
            <charset val="204"/>
          </rPr>
          <t xml:space="preserve"> полное имя котельной.</t>
        </r>
        <r>
          <rPr>
            <sz val="11"/>
            <color indexed="81"/>
            <rFont val="Tahoma"/>
            <family val="2"/>
            <charset val="204"/>
          </rPr>
          <t xml:space="preserve"> 
Полное имя котельной должно быть уникальным, так как на него идут ссылки в прочих листах шаблона, где описано его основное/вспомогательное оборудование и режимы работы.
</t>
        </r>
        <r>
          <rPr>
            <sz val="9"/>
            <color indexed="81"/>
            <rFont val="Tahoma"/>
            <family val="2"/>
            <charset val="204"/>
          </rPr>
          <t xml:space="preserve">
</t>
        </r>
        <r>
          <rPr>
            <sz val="11"/>
            <color indexed="81"/>
            <rFont val="Tahoma"/>
            <family val="2"/>
            <charset val="204"/>
          </rPr>
          <t>СОВЕТ:
Укажите все наименования (номера) котельных в листе "Переменные шаблона" и воспользуйтесь выпадающими списками для заполнения значений по данному полю.</t>
        </r>
      </text>
    </comment>
    <comment ref="D6"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Участвует при формировании таблицы 6.1. табличного отчета.
</t>
        </r>
      </text>
    </comment>
    <comment ref="E6"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Определяет климатические условия работы котельной, которые, в свою очередь, влияют на расчет затрат и потерь тепловой энергии на собственные нужды котельной.
</t>
        </r>
        <r>
          <rPr>
            <b/>
            <sz val="11"/>
            <color indexed="81"/>
            <rFont val="Tahoma"/>
            <family val="2"/>
            <charset val="204"/>
          </rPr>
          <t xml:space="preserve">
Правила заполнения поля:</t>
        </r>
        <r>
          <rPr>
            <sz val="11"/>
            <color indexed="81"/>
            <rFont val="Tahoma"/>
            <family val="2"/>
            <charset val="204"/>
          </rPr>
          <t xml:space="preserve">
Необходимо указать наименование населенного пункта из листа "Населенные пункты"
</t>
        </r>
        <r>
          <rPr>
            <b/>
            <sz val="11"/>
            <color indexed="81"/>
            <rFont val="Tahoma"/>
            <family val="2"/>
            <charset val="204"/>
          </rPr>
          <t>СОВЕТ:</t>
        </r>
        <r>
          <rPr>
            <sz val="11"/>
            <color indexed="81"/>
            <rFont val="Tahoma"/>
            <family val="2"/>
            <charset val="204"/>
          </rPr>
          <t xml:space="preserve">
Укажите все наименования населенных пунктов в листе "Переменные шаблона" и воспользуйтесь выпадающими списками для заполнения значений по данному полю.</t>
        </r>
      </text>
    </comment>
    <comment ref="F6"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при формировании таблицы 6.1. табличного отчета.</t>
        </r>
      </text>
    </comment>
    <comment ref="G6"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при формировании таблицы 6.1. табличного отчета.</t>
        </r>
      </text>
    </comment>
    <comment ref="H6"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при формировании таблицы 6.1. табличного отчета.</t>
        </r>
      </text>
    </comment>
    <comment ref="I6" authorId="1"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заполняется для котельных, отпускающих тепло в водяные тепловые сети.</t>
        </r>
        <r>
          <rPr>
            <b/>
            <sz val="11"/>
            <color indexed="81"/>
            <rFont val="Tahoma"/>
            <family val="2"/>
            <charset val="204"/>
          </rPr>
          <t xml:space="preserve">
Данное поле:</t>
        </r>
        <r>
          <rPr>
            <sz val="11"/>
            <color indexed="81"/>
            <rFont val="Tahoma"/>
            <family val="2"/>
            <charset val="204"/>
          </rPr>
          <t xml:space="preserve">
Определяет, по каким температурным графикам осуществляется отпуск тепловой энергии в теплосеть. 
Поле играет важную роль при формировании таблиц 1.2. табличного отчета.
</t>
        </r>
        <r>
          <rPr>
            <b/>
            <sz val="11"/>
            <color indexed="81"/>
            <rFont val="Tahoma"/>
            <family val="2"/>
            <charset val="204"/>
          </rPr>
          <t>Правила заполнения поля:</t>
        </r>
        <r>
          <rPr>
            <sz val="11"/>
            <color indexed="81"/>
            <rFont val="Tahoma"/>
            <family val="2"/>
            <charset val="204"/>
          </rPr>
          <t xml:space="preserve">
В поле необходимо указать наименование графика с листа "Температурные графики".
Допускается указать несколько графиков вплотную через ";".
Например:
</t>
        </r>
        <r>
          <rPr>
            <u/>
            <sz val="11"/>
            <color indexed="81"/>
            <rFont val="Tahoma"/>
            <family val="2"/>
            <charset val="204"/>
          </rPr>
          <t>"Температурный график 150/70 °С"</t>
        </r>
        <r>
          <rPr>
            <sz val="11"/>
            <color indexed="81"/>
            <rFont val="Tahoma"/>
            <family val="2"/>
            <charset val="204"/>
          </rPr>
          <t xml:space="preserve">
или
</t>
        </r>
        <r>
          <rPr>
            <u/>
            <sz val="11"/>
            <color indexed="81"/>
            <rFont val="Tahoma"/>
            <family val="2"/>
            <charset val="204"/>
          </rPr>
          <t>"Температурный график 150/70 °С;Температурный график 95/70 °С для отопления;Температурный график 65/50 °С для ГВС"</t>
        </r>
        <r>
          <rPr>
            <sz val="11"/>
            <color indexed="81"/>
            <rFont val="Tahoma"/>
            <family val="2"/>
            <charset val="204"/>
          </rPr>
          <t xml:space="preserve">
</t>
        </r>
        <r>
          <rPr>
            <b/>
            <sz val="11"/>
            <color indexed="81"/>
            <rFont val="Tahoma"/>
            <family val="2"/>
            <charset val="204"/>
          </rPr>
          <t>СОВЕТ:</t>
        </r>
        <r>
          <rPr>
            <sz val="11"/>
            <color indexed="81"/>
            <rFont val="Tahoma"/>
            <family val="2"/>
            <charset val="204"/>
          </rPr>
          <t xml:space="preserve">
Укажите все наименования температурных графиков в листе "Переменные шаблона" и воспользуйтесь выпадающими списками для заполнения значений по данному полю.
</t>
        </r>
      </text>
    </comment>
    <comment ref="L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температуру воздуха в рабочей зоне котельного зала, если она не задана явно.
</t>
        </r>
        <r>
          <rPr>
            <b/>
            <sz val="11"/>
            <color indexed="81"/>
            <rFont val="Tahoma"/>
            <family val="2"/>
            <charset val="204"/>
          </rPr>
          <t>Правила заполнения поля:</t>
        </r>
        <r>
          <rPr>
            <sz val="11"/>
            <color indexed="81"/>
            <rFont val="Tahoma"/>
            <family val="2"/>
            <charset val="204"/>
          </rPr>
          <t xml:space="preserve">
Выберите поля из выпадающего списка или из таблицы в шапке листа (для этого надо развернуть шапку, нажав на "+" слева от первой строки листа)
</t>
        </r>
      </text>
    </comment>
    <comment ref="M6" authorId="1" shapeId="0">
      <text>
        <r>
          <rPr>
            <b/>
            <sz val="11"/>
            <color indexed="81"/>
            <rFont val="Tahoma"/>
            <family val="2"/>
            <charset val="204"/>
          </rPr>
          <t xml:space="preserve">СПРАВКА:
Поле не обязательно для заполнения.
Данное поле:
</t>
        </r>
        <r>
          <rPr>
            <sz val="11"/>
            <color indexed="81"/>
            <rFont val="Tahoma"/>
            <family val="2"/>
            <charset val="204"/>
          </rPr>
          <t>Участвует в расчете затрат тепловой энергии на отопление котельного зала.</t>
        </r>
        <r>
          <rPr>
            <b/>
            <sz val="11"/>
            <color indexed="81"/>
            <rFont val="Tahoma"/>
            <family val="2"/>
            <charset val="204"/>
          </rPr>
          <t xml:space="preserve">
Правила заполнения поля:
</t>
        </r>
        <r>
          <rPr>
            <sz val="11"/>
            <color indexed="81"/>
            <rFont val="Tahoma"/>
            <family val="2"/>
            <charset val="204"/>
          </rPr>
          <t xml:space="preserve">температура воздуха внутри помещения, принимается как средневзвешенная по всем помещениям непосредственно котельной (котельный зал; насосное отделение; щитовое помещение и др.), или принимается по действующим санитарным нормам с учетом показателей аттестации рабочих мест по условиям труда.
</t>
        </r>
        <r>
          <rPr>
            <b/>
            <sz val="11"/>
            <color indexed="81"/>
            <rFont val="Tahoma"/>
            <family val="2"/>
            <charset val="204"/>
          </rPr>
          <t xml:space="preserve">
Если поле не заполнено:
</t>
        </r>
        <r>
          <rPr>
            <sz val="11"/>
            <color indexed="81"/>
            <rFont val="Tahoma"/>
            <family val="2"/>
            <charset val="204"/>
          </rPr>
          <t>При отсутствии результатов аттестации значение определяют по табл. 9 Приказа 323 Минэнерго РФ от 30.12.2008 г., исходя из характеристики эксплуатации котельного зала (п. 11. таблицы).</t>
        </r>
      </text>
    </comment>
    <comment ref="N6"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отопление котельного зала.
</t>
        </r>
        <r>
          <rPr>
            <b/>
            <sz val="11"/>
            <color indexed="81"/>
            <rFont val="Tahoma"/>
            <family val="2"/>
            <charset val="204"/>
          </rPr>
          <t>Рекомендации по заполнению поля:</t>
        </r>
        <r>
          <rPr>
            <sz val="11"/>
            <color indexed="81"/>
            <rFont val="Tahoma"/>
            <family val="2"/>
            <charset val="204"/>
          </rPr>
          <t xml:space="preserve">
1. Используйте экспликации и планы котельного зала котельной из паспорта здания котельной от БТИ, или аналогичного утвержденного в ЭСО документа, если нет паспорта БТИ.
2. В соответствии с рекомендациями Минэнерго РФ от 21.09.2009 г., высота рабочей (нижней) зоны принимается по данным аттестации рабочих мест, а при их отсутствии – до 4 м от отметки пола котельной;
</t>
        </r>
        <r>
          <rPr>
            <b/>
            <sz val="11"/>
            <color indexed="81"/>
            <rFont val="Tahoma"/>
            <family val="2"/>
            <charset val="204"/>
          </rPr>
          <t>Чем отличается нижняя (рабочая) и верхняя зона котельного зала?</t>
        </r>
        <r>
          <rPr>
            <sz val="11"/>
            <color indexed="81"/>
            <rFont val="Tahoma"/>
            <family val="2"/>
            <charset val="204"/>
          </rPr>
          <t xml:space="preserve">
1. Затраты тепла на отопление нижней зоны учитываются в </t>
        </r>
        <r>
          <rPr>
            <b/>
            <sz val="11"/>
            <color indexed="81"/>
            <rFont val="Tahoma"/>
            <family val="2"/>
            <charset val="204"/>
          </rPr>
          <t>полном объеме.</t>
        </r>
        <r>
          <rPr>
            <sz val="11"/>
            <color indexed="81"/>
            <rFont val="Tahoma"/>
            <family val="2"/>
            <charset val="204"/>
          </rPr>
          <t xml:space="preserve">
2. Затраты тепла на отопление верхней зоны учитываются </t>
        </r>
        <r>
          <rPr>
            <b/>
            <sz val="11"/>
            <color indexed="81"/>
            <rFont val="Tahoma"/>
            <family val="2"/>
            <charset val="204"/>
          </rPr>
          <t>за вычетом</t>
        </r>
        <r>
          <rPr>
            <sz val="11"/>
            <color indexed="81"/>
            <rFont val="Tahoma"/>
            <family val="2"/>
            <charset val="204"/>
          </rPr>
          <t xml:space="preserve"> потерь тепла от котлов в окружающую среду (</t>
        </r>
        <r>
          <rPr>
            <b/>
            <sz val="11"/>
            <color indexed="81"/>
            <rFont val="Tahoma"/>
            <family val="2"/>
            <charset val="204"/>
          </rPr>
          <t>Q5</t>
        </r>
        <r>
          <rPr>
            <sz val="11"/>
            <color indexed="81"/>
            <rFont val="Tahoma"/>
            <family val="2"/>
            <charset val="204"/>
          </rPr>
          <t xml:space="preserve">)
3. В соответствии с рекомендациями Минэнерго РФ от 21.09.2009 г., для верхней зоны температура воздуха принимается по таблице 9 Приказа №323 Минэнерго РФ от 30.12.2008 г. как для котельного зала </t>
        </r>
        <r>
          <rPr>
            <b/>
            <sz val="11"/>
            <color indexed="81"/>
            <rFont val="Tahoma"/>
            <family val="2"/>
            <charset val="204"/>
          </rPr>
          <t>без постоянного обслуживающего персонала.</t>
        </r>
        <r>
          <rPr>
            <sz val="11"/>
            <color indexed="81"/>
            <rFont val="Tahoma"/>
            <family val="2"/>
            <charset val="204"/>
          </rPr>
          <t xml:space="preserve">
</t>
        </r>
      </text>
    </comment>
    <comment ref="O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отопление котельного зала.
</t>
        </r>
        <r>
          <rPr>
            <b/>
            <sz val="11"/>
            <color indexed="81"/>
            <rFont val="Tahoma"/>
            <family val="2"/>
            <charset val="204"/>
          </rPr>
          <t>Рекомендации по заполнению поля:</t>
        </r>
        <r>
          <rPr>
            <sz val="11"/>
            <color indexed="81"/>
            <rFont val="Tahoma"/>
            <family val="2"/>
            <charset val="204"/>
          </rPr>
          <t xml:space="preserve">
1. Используйте экспликации и планы котельного зала котельной из паспорта здания котельной от БТИ, или аналогичного утвержденного в ЭСО документа, если нет паспорта БТИ.
</t>
        </r>
        <r>
          <rPr>
            <b/>
            <sz val="11"/>
            <color indexed="81"/>
            <rFont val="Tahoma"/>
            <family val="2"/>
            <charset val="204"/>
          </rPr>
          <t xml:space="preserve">
Чем отличается нижняя (рабочая) и верхняя зона котельного зала?</t>
        </r>
        <r>
          <rPr>
            <sz val="11"/>
            <color indexed="81"/>
            <rFont val="Tahoma"/>
            <family val="2"/>
            <charset val="204"/>
          </rPr>
          <t xml:space="preserve">
1. Затраты тепла на отопление нижней зоны учитываются в полном объеме.
2. Затраты тепла на отопление верхней зоны учитываются за вычетом потерь тепла от котлов в окружающую среду (Q5)
3. В соответствии с рекомендациями Минэнерго РФ от 21.09.2009 г., для верхней зоны температура воздуха принимается по таблице 9 Приказа №323 Минэнерго РФ от 30.12.2008 г. как для котельного зала без постоянного обслуживающего персонала.</t>
        </r>
        <r>
          <rPr>
            <b/>
            <sz val="11"/>
            <color indexed="81"/>
            <rFont val="Tahoma"/>
            <family val="2"/>
            <charset val="204"/>
          </rPr>
          <t xml:space="preserve">
</t>
        </r>
        <r>
          <rPr>
            <sz val="9"/>
            <color indexed="81"/>
            <rFont val="Tahoma"/>
            <family val="2"/>
            <charset val="204"/>
          </rPr>
          <t xml:space="preserve">
</t>
        </r>
      </text>
    </comment>
    <comment ref="P6"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Участвует в расчете затрат тепловой энергии на отопление котельного зала.
</t>
        </r>
        <r>
          <rPr>
            <b/>
            <sz val="11"/>
            <color indexed="81"/>
            <rFont val="Tahoma"/>
            <family val="2"/>
            <charset val="204"/>
          </rPr>
          <t>Рекомендации по заполнению поля:</t>
        </r>
        <r>
          <rPr>
            <sz val="11"/>
            <color indexed="81"/>
            <rFont val="Tahoma"/>
            <family val="2"/>
            <charset val="204"/>
          </rPr>
          <t xml:space="preserve">
1. Используйте экспликации и планы котельного зала котельной из паспорта здания котельной от БТИ, или аналогичного утвержденного в ЭСО документа, если нет паспорта БТИ.
2. Высота верхней зоны принимается от границы нижней (рабочей) зоны до среднего уровня перекрытий котельного зала.
</t>
        </r>
        <r>
          <rPr>
            <b/>
            <sz val="11"/>
            <color indexed="81"/>
            <rFont val="Tahoma"/>
            <family val="2"/>
            <charset val="204"/>
          </rPr>
          <t>Чем отличается нижняя (рабочая) и верхняя зона котельного зала?</t>
        </r>
        <r>
          <rPr>
            <sz val="11"/>
            <color indexed="81"/>
            <rFont val="Tahoma"/>
            <family val="2"/>
            <charset val="204"/>
          </rPr>
          <t xml:space="preserve">
1. Затраты тепла на отопление нижней зоны учитываются </t>
        </r>
        <r>
          <rPr>
            <b/>
            <sz val="11"/>
            <color indexed="81"/>
            <rFont val="Tahoma"/>
            <family val="2"/>
            <charset val="204"/>
          </rPr>
          <t>в полном объеме.</t>
        </r>
        <r>
          <rPr>
            <sz val="11"/>
            <color indexed="81"/>
            <rFont val="Tahoma"/>
            <family val="2"/>
            <charset val="204"/>
          </rPr>
          <t xml:space="preserve">
2. Затраты тепла на отопление верхней зоны учитываются </t>
        </r>
        <r>
          <rPr>
            <b/>
            <sz val="11"/>
            <color indexed="81"/>
            <rFont val="Tahoma"/>
            <family val="2"/>
            <charset val="204"/>
          </rPr>
          <t>за вычетом</t>
        </r>
        <r>
          <rPr>
            <sz val="11"/>
            <color indexed="81"/>
            <rFont val="Tahoma"/>
            <family val="2"/>
            <charset val="204"/>
          </rPr>
          <t xml:space="preserve"> потерь тепла от котлов в окружающую среду (Q5)
3. В соответствии с рекомендациями Минэнерго РФ от 21.09.2009 г., для верхней зоны температура воздуха принимается по таблице 9 Приказа №323 Минэнерго РФ от 30.12.2008 г. </t>
        </r>
        <r>
          <rPr>
            <b/>
            <sz val="11"/>
            <color indexed="81"/>
            <rFont val="Tahoma"/>
            <family val="2"/>
            <charset val="204"/>
          </rPr>
          <t>как для котельного зала без постоянного обслуживающего персонала</t>
        </r>
        <r>
          <rPr>
            <sz val="11"/>
            <color indexed="81"/>
            <rFont val="Tahoma"/>
            <family val="2"/>
            <charset val="204"/>
          </rPr>
          <t>.</t>
        </r>
        <r>
          <rPr>
            <b/>
            <sz val="8"/>
            <color indexed="81"/>
            <rFont val="Tahoma"/>
            <family val="2"/>
            <charset val="204"/>
          </rPr>
          <t xml:space="preserve">
</t>
        </r>
      </text>
    </comment>
    <comment ref="Q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отопление котельного зала.
</t>
        </r>
        <r>
          <rPr>
            <b/>
            <sz val="11"/>
            <color indexed="81"/>
            <rFont val="Tahoma"/>
            <family val="2"/>
            <charset val="204"/>
          </rPr>
          <t>Рекомендации по заполнению поля:</t>
        </r>
        <r>
          <rPr>
            <sz val="11"/>
            <color indexed="81"/>
            <rFont val="Tahoma"/>
            <family val="2"/>
            <charset val="204"/>
          </rPr>
          <t xml:space="preserve">
1. Используйте экспликации и планы котельного зала котельной из паспорта здания котельной от БТИ, или аналогичного утвержденного в ЭСО документа, если нет паспорта БТИ.
</t>
        </r>
        <r>
          <rPr>
            <b/>
            <sz val="11"/>
            <color indexed="81"/>
            <rFont val="Tahoma"/>
            <family val="2"/>
            <charset val="204"/>
          </rPr>
          <t>Чем отличается нижняя (рабочая) и верхняя зона котельного зала?</t>
        </r>
        <r>
          <rPr>
            <sz val="11"/>
            <color indexed="81"/>
            <rFont val="Tahoma"/>
            <family val="2"/>
            <charset val="204"/>
          </rPr>
          <t xml:space="preserve">
1. Затраты тепла на отопление нижней зоны учитываются</t>
        </r>
        <r>
          <rPr>
            <b/>
            <sz val="11"/>
            <color indexed="81"/>
            <rFont val="Tahoma"/>
            <family val="2"/>
            <charset val="204"/>
          </rPr>
          <t xml:space="preserve"> в полном объеме</t>
        </r>
        <r>
          <rPr>
            <sz val="11"/>
            <color indexed="81"/>
            <rFont val="Tahoma"/>
            <family val="2"/>
            <charset val="204"/>
          </rPr>
          <t xml:space="preserve">.
2. Затраты тепла на отопление верхней зоны учитываются </t>
        </r>
        <r>
          <rPr>
            <b/>
            <sz val="11"/>
            <color indexed="81"/>
            <rFont val="Tahoma"/>
            <family val="2"/>
            <charset val="204"/>
          </rPr>
          <t>за вычетом</t>
        </r>
        <r>
          <rPr>
            <sz val="11"/>
            <color indexed="81"/>
            <rFont val="Tahoma"/>
            <family val="2"/>
            <charset val="204"/>
          </rPr>
          <t xml:space="preserve"> потерь тепла от котлов в окружающую среду (Q5)
3. В соответствии с рекомендациями Минэнерго РФ от 21.09.2009 г., для верхней зоны температура воздуха принимается по таблице 9 Приказа №323 Минэнерго РФ от 30.12.2008 г. как для котельного зала </t>
        </r>
        <r>
          <rPr>
            <b/>
            <sz val="11"/>
            <color indexed="81"/>
            <rFont val="Tahoma"/>
            <family val="2"/>
            <charset val="204"/>
          </rPr>
          <t xml:space="preserve">без постоянного обслуживающего персонала.
</t>
        </r>
      </text>
    </comment>
    <comment ref="R6"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Влияет на расчеты затрат тепловой энергии на вентиляцию котельного зала.
</t>
        </r>
        <r>
          <rPr>
            <b/>
            <sz val="11"/>
            <color indexed="81"/>
            <rFont val="Tahoma"/>
            <family val="2"/>
            <charset val="204"/>
          </rPr>
          <t>Правила заполнения поля:</t>
        </r>
        <r>
          <rPr>
            <sz val="11"/>
            <color indexed="81"/>
            <rFont val="Tahoma"/>
            <family val="2"/>
            <charset val="204"/>
          </rPr>
          <t xml:space="preserve">
Выберите поля из выпадающего списка или из таблицы в шапке листа (для этого надо развернуть шапку, нажав на "+" слева от первой строки листа).
</t>
        </r>
      </text>
    </comment>
    <comment ref="S6"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заполняется, если в п. 17 таблицы указано "С подогревом воздуха от стороннего источника теплоты".
</t>
        </r>
        <r>
          <rPr>
            <b/>
            <sz val="11"/>
            <color indexed="81"/>
            <rFont val="Tahoma"/>
            <family val="2"/>
            <charset val="204"/>
          </rPr>
          <t>Данное поле:</t>
        </r>
        <r>
          <rPr>
            <sz val="11"/>
            <color indexed="81"/>
            <rFont val="Tahoma"/>
            <family val="2"/>
            <charset val="204"/>
          </rPr>
          <t xml:space="preserve">
Влияет на расчеты затрат тепловой энергии на вентиляцию котельного зала.
</t>
        </r>
      </text>
    </comment>
    <comment ref="Z6" authorId="1" shapeId="0">
      <text>
        <r>
          <rPr>
            <b/>
            <sz val="8"/>
            <color indexed="81"/>
            <rFont val="Tahoma"/>
            <family val="2"/>
            <charset val="204"/>
          </rPr>
          <t>asm:</t>
        </r>
        <r>
          <rPr>
            <sz val="8"/>
            <color indexed="81"/>
            <rFont val="Tahoma"/>
            <family val="2"/>
            <charset val="204"/>
          </rPr>
          <t xml:space="preserve">
Данные ячейки необходимы для расчёта тепловой энергии на хозяйственно-бытовые нужды .</t>
        </r>
      </text>
    </comment>
    <comment ref="AB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при формировании таблицы 6.1. табличного отчета.</t>
        </r>
      </text>
    </comment>
  </commentList>
</comments>
</file>

<file path=xl/comments3.xml><?xml version="1.0" encoding="utf-8"?>
<comments xmlns="http://schemas.openxmlformats.org/spreadsheetml/2006/main">
  <authors>
    <author>Андрей</author>
  </authors>
  <commentList>
    <comment ref="A1"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3-й строки.
2. Объединение ячеек по горизонтали не допускается.
3. Объединение ячеек по вертикали допускается для 5-го столбца, чтобы объединять котлоагрегаты в группу.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B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котлоагрегат, объединяемый в группу.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котлоагрегат, объединяемый в группу.
</t>
        </r>
        <r>
          <rPr>
            <b/>
            <sz val="11"/>
            <color indexed="81"/>
            <rFont val="Tahoma"/>
            <family val="2"/>
            <charset val="204"/>
          </rPr>
          <t>Правила заполнения полей 1-4:</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 станционный номер котла из листа "Котлоагрегаты".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b/>
            <sz val="9"/>
            <color indexed="81"/>
            <rFont val="Tahoma"/>
            <family val="2"/>
            <charset val="204"/>
          </rPr>
          <t xml:space="preserve">
</t>
        </r>
        <r>
          <rPr>
            <sz val="9"/>
            <color indexed="81"/>
            <rFont val="Tahoma"/>
            <family val="2"/>
            <charset val="204"/>
          </rPr>
          <t xml:space="preserve">
</t>
        </r>
      </text>
    </comment>
    <comment ref="E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Задает наименование группы и объединяет в нее котлоагрегаты котельной.
</t>
        </r>
        <r>
          <rPr>
            <b/>
            <sz val="11"/>
            <color indexed="81"/>
            <rFont val="Tahoma"/>
            <family val="2"/>
            <charset val="204"/>
          </rPr>
          <t>Правила заполнения поля:</t>
        </r>
        <r>
          <rPr>
            <sz val="11"/>
            <color indexed="81"/>
            <rFont val="Tahoma"/>
            <family val="2"/>
            <charset val="204"/>
          </rPr>
          <t xml:space="preserve">
1. Используйте вертикальное объединение строк поля, чтобы визуально сгруппировать котлы.
2. Допускается группировать котлы только в пределах одной котельной.
3. Наименование группы должно быть уникальным в пределах котельной. </t>
        </r>
      </text>
    </comment>
  </commentList>
</comments>
</file>

<file path=xl/comments4.xml><?xml version="1.0" encoding="utf-8"?>
<comments xmlns="http://schemas.openxmlformats.org/spreadsheetml/2006/main">
  <authors>
    <author>Андрей</author>
    <author>asm</author>
  </authors>
  <commentList>
    <comment ref="L6" authorId="0" shapeId="0">
      <text>
        <r>
          <rPr>
            <b/>
            <sz val="11"/>
            <color indexed="81"/>
            <rFont val="Tahoma"/>
            <family val="2"/>
            <charset val="204"/>
          </rPr>
          <t>СПРАВКА:
Поля не обязательны для заполнения.</t>
        </r>
        <r>
          <rPr>
            <sz val="11"/>
            <color indexed="81"/>
            <rFont val="Tahoma"/>
            <family val="2"/>
            <charset val="204"/>
          </rPr>
          <t xml:space="preserve">
Поля заполняются, если необходимо провести расчет ОНЗТ, поверх расчета НУР.
</t>
        </r>
      </text>
    </comment>
    <comment ref="L7" authorId="0" shapeId="0">
      <text>
        <r>
          <rPr>
            <b/>
            <sz val="11"/>
            <color indexed="81"/>
            <rFont val="Tahoma"/>
            <family val="2"/>
            <charset val="204"/>
          </rPr>
          <t xml:space="preserve">СПРАВКА:
Данное поле:
</t>
        </r>
        <r>
          <rPr>
            <sz val="11"/>
            <color indexed="81"/>
            <rFont val="Tahoma"/>
            <family val="2"/>
            <charset val="204"/>
          </rPr>
          <t xml:space="preserve">Играет роль при расчете ОНЗТ котельной в соответствии с приказом №377 Минэнерго РФ от 10.08.2012 г.
</t>
        </r>
        <r>
          <rPr>
            <b/>
            <sz val="11"/>
            <color indexed="81"/>
            <rFont val="Tahoma"/>
            <family val="2"/>
            <charset val="204"/>
          </rPr>
          <t xml:space="preserve">
Правила заполнения поля:
</t>
        </r>
        <r>
          <rPr>
            <sz val="11"/>
            <color indexed="81"/>
            <rFont val="Tahoma"/>
            <family val="2"/>
            <charset val="204"/>
          </rPr>
          <t>Для котельной необходимо указать одно топливо в качестве основного и одно топливо в качестве резервного</t>
        </r>
        <r>
          <rPr>
            <sz val="9"/>
            <color indexed="81"/>
            <rFont val="Tahoma"/>
            <family val="2"/>
            <charset val="204"/>
          </rPr>
          <t xml:space="preserve">
</t>
        </r>
      </text>
    </comment>
    <comment ref="M7" authorId="0" shapeId="0">
      <text>
        <r>
          <rPr>
            <b/>
            <sz val="11"/>
            <color indexed="81"/>
            <rFont val="Tahoma"/>
            <family val="2"/>
            <charset val="204"/>
          </rPr>
          <t>Справка:
Данное поле:</t>
        </r>
        <r>
          <rPr>
            <sz val="11"/>
            <color indexed="81"/>
            <rFont val="Tahoma"/>
            <family val="2"/>
            <charset val="204"/>
          </rPr>
          <t xml:space="preserve">
Играет роль при расчете НЭЗТ котельной в соответствии с приказом №377 Минэнерго РФ от 10.08.2012 г.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t>
        </r>
      </text>
    </comment>
    <comment ref="N7" authorId="0" shapeId="0">
      <text>
        <r>
          <rPr>
            <b/>
            <sz val="11"/>
            <color indexed="81"/>
            <rFont val="Tahoma"/>
            <family val="2"/>
            <charset val="204"/>
          </rPr>
          <t xml:space="preserve">СПРАВКА:
Поле заполняется если:
</t>
        </r>
        <r>
          <rPr>
            <sz val="11"/>
            <color indexed="81"/>
            <rFont val="Tahoma"/>
            <family val="2"/>
            <charset val="204"/>
          </rPr>
          <t>Тип топлива отличен от "Газ" и "Мазут"</t>
        </r>
        <r>
          <rPr>
            <b/>
            <sz val="11"/>
            <color indexed="81"/>
            <rFont val="Tahoma"/>
            <family val="2"/>
            <charset val="204"/>
          </rPr>
          <t xml:space="preserve">
Данное поле:</t>
        </r>
        <r>
          <rPr>
            <sz val="11"/>
            <color indexed="81"/>
            <rFont val="Tahoma"/>
            <family val="2"/>
            <charset val="204"/>
          </rPr>
          <t xml:space="preserve">
Играет роль при расчете ННЗТ котельной в соответствии с приказом №377 Минэнерго РФ от 10.08.2012 г. 
Вместе с типом топлива оно определяет длительность периода формирования объема неснижаемого запаса
топлива, сут.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t>
        </r>
        <r>
          <rPr>
            <sz val="9"/>
            <color indexed="81"/>
            <rFont val="Tahoma"/>
            <family val="2"/>
            <charset val="204"/>
          </rPr>
          <t xml:space="preserve">
</t>
        </r>
      </text>
    </comment>
    <comment ref="O7" authorId="0" shapeId="0">
      <text>
        <r>
          <rPr>
            <b/>
            <sz val="11"/>
            <color indexed="81"/>
            <rFont val="Tahoma"/>
            <family val="2"/>
            <charset val="204"/>
          </rPr>
          <t xml:space="preserve">СПРАВКА:
Поле заполняется если:
</t>
        </r>
        <r>
          <rPr>
            <sz val="11"/>
            <color indexed="81"/>
            <rFont val="Tahoma"/>
            <family val="2"/>
            <charset val="204"/>
          </rPr>
          <t>Тип топлива отличен от "Газ" и "Мазут"</t>
        </r>
        <r>
          <rPr>
            <b/>
            <sz val="11"/>
            <color indexed="81"/>
            <rFont val="Tahoma"/>
            <family val="2"/>
            <charset val="204"/>
          </rPr>
          <t xml:space="preserve">
Данное поле:
</t>
        </r>
        <r>
          <rPr>
            <sz val="11"/>
            <color indexed="81"/>
            <rFont val="Tahoma"/>
            <family val="2"/>
            <charset val="204"/>
          </rPr>
          <t xml:space="preserve">Играет роль при расчете НЭЗТ котельной в соответствии с приказом №377 Минэнерго РФ от 10.08.2012 г. 
</t>
        </r>
        <r>
          <rPr>
            <b/>
            <sz val="11"/>
            <color indexed="81"/>
            <rFont val="Tahoma"/>
            <family val="2"/>
            <charset val="204"/>
          </rPr>
          <t xml:space="preserve">
</t>
        </r>
      </text>
    </comment>
    <comment ref="P7" authorId="0" shapeId="0">
      <text>
        <r>
          <rPr>
            <b/>
            <sz val="11"/>
            <color indexed="81"/>
            <rFont val="Tahoma"/>
            <family val="2"/>
            <charset val="204"/>
          </rPr>
          <t xml:space="preserve">СПРАВКА:
Поля заполняются если:
</t>
        </r>
        <r>
          <rPr>
            <sz val="11"/>
            <color indexed="81"/>
            <rFont val="Tahoma"/>
            <family val="2"/>
            <charset val="204"/>
          </rPr>
          <t>Основным видом топлива для котельной является газ.</t>
        </r>
      </text>
    </comment>
    <comment ref="AJ7" authorId="1"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text>
    </comment>
    <comment ref="AV7" authorId="0" shapeId="0">
      <text>
        <r>
          <rPr>
            <b/>
            <sz val="9"/>
            <color indexed="81"/>
            <rFont val="Tahoma"/>
            <family val="2"/>
            <charset val="204"/>
          </rPr>
          <t>СПРАВКА:
Поле обязательно для заполнения, если производится расчет ТЭО энергосберегающего мероприятия на котельной.
Данное поле:</t>
        </r>
        <r>
          <rPr>
            <sz val="9"/>
            <color indexed="81"/>
            <rFont val="Tahoma"/>
            <family val="2"/>
            <charset val="204"/>
          </rPr>
          <t xml:space="preserve">
Участвует в расчете экономического эффекта мероприятия.
</t>
        </r>
        <r>
          <rPr>
            <b/>
            <sz val="9"/>
            <color indexed="81"/>
            <rFont val="Tahoma"/>
            <family val="2"/>
            <charset val="204"/>
          </rPr>
          <t xml:space="preserve">
</t>
        </r>
      </text>
    </comment>
    <comment ref="A8"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10-й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8"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8"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топливное хозяйство.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8"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наименование топливного хозяйства.
</t>
        </r>
        <r>
          <rPr>
            <b/>
            <sz val="11"/>
            <color indexed="81"/>
            <rFont val="Tahoma"/>
            <family val="2"/>
            <charset val="204"/>
          </rPr>
          <t>Правила заполнения поля:</t>
        </r>
        <r>
          <rPr>
            <sz val="11"/>
            <color indexed="81"/>
            <rFont val="Tahoma"/>
            <family val="2"/>
            <charset val="204"/>
          </rPr>
          <t xml:space="preserve">
Наименование должно быть уникальным, так как на него идет ссылка на листе "Котлоагрегаты".
</t>
        </r>
        <r>
          <rPr>
            <b/>
            <sz val="11"/>
            <color indexed="81"/>
            <rFont val="Tahoma"/>
            <family val="2"/>
            <charset val="204"/>
          </rPr>
          <t>СОВЕТ:</t>
        </r>
        <r>
          <rPr>
            <sz val="11"/>
            <color indexed="81"/>
            <rFont val="Tahoma"/>
            <family val="2"/>
            <charset val="204"/>
          </rPr>
          <t xml:space="preserve">
Укажите все наименования топливных хозяйств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E8"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тип топлива, что играет роль при:
1. автоматическом определении режимной карты котла (работающего на данном топливе) по справочным данным п.45-49 приказа №323 Минэнерго РФ от 30.12.2008 г.
2. Сведении результатов расчета нормативов в 5-м приложении табличного отчета. 
3. Играет роль при проведении расчета ОНЗТ в соответстии с приказом 377 от №10.08.2012 г.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
</t>
        </r>
      </text>
    </comment>
    <comment ref="F8"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формировании таблицы 2.2. табличного отчета.</t>
        </r>
      </text>
    </comment>
    <comment ref="G8"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потерь тепловой энергии от котлоагрегатов окружающую среду (Q5)
</t>
        </r>
        <r>
          <rPr>
            <b/>
            <sz val="11"/>
            <color indexed="81"/>
            <rFont val="Tahoma"/>
            <family val="2"/>
            <charset val="204"/>
          </rPr>
          <t>Рекомендации по заполнению поля:</t>
        </r>
        <r>
          <rPr>
            <sz val="11"/>
            <color indexed="81"/>
            <rFont val="Tahoma"/>
            <family val="2"/>
            <charset val="204"/>
          </rPr>
          <t xml:space="preserve">
Используйте сведения из паспортов качества топлива за последние 5 лет.
Для дизельного топлива рекомендуется принимать значение порядка 10150 ккал/кг.</t>
        </r>
        <r>
          <rPr>
            <sz val="9"/>
            <color indexed="81"/>
            <rFont val="Tahoma"/>
            <family val="2"/>
            <charset val="204"/>
          </rPr>
          <t xml:space="preserve">
</t>
        </r>
      </text>
    </comment>
    <comment ref="H8"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если в п.5 таблицы указано "Каменный уголь" или "Бурый уголь".</t>
        </r>
        <r>
          <rPr>
            <b/>
            <sz val="11"/>
            <color indexed="81"/>
            <rFont val="Tahoma"/>
            <family val="2"/>
            <charset val="204"/>
          </rPr>
          <t xml:space="preserve">
Данное поле:</t>
        </r>
        <r>
          <rPr>
            <sz val="11"/>
            <color indexed="81"/>
            <rFont val="Tahoma"/>
            <family val="2"/>
            <charset val="204"/>
          </rPr>
          <t xml:space="preserve">
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
</t>
        </r>
        <r>
          <rPr>
            <b/>
            <sz val="11"/>
            <color indexed="81"/>
            <rFont val="Tahoma"/>
            <family val="2"/>
            <charset val="204"/>
          </rPr>
          <t xml:space="preserve">
Рекомендации по заполнению поля:</t>
        </r>
        <r>
          <rPr>
            <sz val="11"/>
            <color indexed="81"/>
            <rFont val="Tahoma"/>
            <family val="2"/>
            <charset val="204"/>
          </rPr>
          <t xml:space="preserve">
Вводите значения с помощью выпадающего списка.</t>
        </r>
      </text>
    </comment>
    <comment ref="I8"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если в п.5 таблицы указан тип, отличный от "Газ"</t>
        </r>
        <r>
          <rPr>
            <b/>
            <sz val="11"/>
            <color indexed="81"/>
            <rFont val="Tahoma"/>
            <family val="2"/>
            <charset val="204"/>
          </rPr>
          <t xml:space="preserve">
Данное поле:</t>
        </r>
        <r>
          <rPr>
            <sz val="11"/>
            <color indexed="81"/>
            <rFont val="Tahoma"/>
            <family val="2"/>
            <charset val="204"/>
          </rPr>
          <t xml:space="preserve">
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t>
        </r>
      </text>
    </comment>
    <comment ref="J8"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если в п.5 таблицы указан тип, отличный от "Газ".</t>
        </r>
        <r>
          <rPr>
            <b/>
            <sz val="11"/>
            <color indexed="81"/>
            <rFont val="Tahoma"/>
            <family val="2"/>
            <charset val="204"/>
          </rPr>
          <t xml:space="preserve">
Данное поле:</t>
        </r>
        <r>
          <rPr>
            <sz val="11"/>
            <color indexed="81"/>
            <rFont val="Tahoma"/>
            <family val="2"/>
            <charset val="204"/>
          </rPr>
          <t xml:space="preserve">
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t>
        </r>
      </text>
    </comment>
    <comment ref="K8"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если в п.5 таблицы указано "Каменный уголь", "Бурый уголь" или "Торф".</t>
        </r>
        <r>
          <rPr>
            <b/>
            <sz val="11"/>
            <color indexed="81"/>
            <rFont val="Tahoma"/>
            <family val="2"/>
            <charset val="204"/>
          </rPr>
          <t xml:space="preserve">
Данное поле:</t>
        </r>
        <r>
          <rPr>
            <sz val="11"/>
            <color indexed="81"/>
            <rFont val="Tahoma"/>
            <family val="2"/>
            <charset val="204"/>
          </rPr>
          <t xml:space="preserve">
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
</t>
        </r>
        <r>
          <rPr>
            <b/>
            <sz val="11"/>
            <color indexed="81"/>
            <rFont val="Tahoma"/>
            <family val="2"/>
            <charset val="204"/>
          </rPr>
          <t xml:space="preserve">
Рекомендации по заполнению поля:</t>
        </r>
        <r>
          <rPr>
            <sz val="11"/>
            <color indexed="81"/>
            <rFont val="Tahoma"/>
            <family val="2"/>
            <charset val="204"/>
          </rPr>
          <t xml:space="preserve">
Вводите значения с помощью выпадающего списка.</t>
        </r>
      </text>
    </comment>
    <comment ref="P8" authorId="0" shapeId="0">
      <text>
        <r>
          <rPr>
            <b/>
            <sz val="11"/>
            <color indexed="81"/>
            <rFont val="Tahoma"/>
            <family val="2"/>
            <charset val="204"/>
          </rPr>
          <t xml:space="preserve">СПРАВКА:
Данное поле:
</t>
        </r>
        <r>
          <rPr>
            <sz val="11"/>
            <color indexed="81"/>
            <rFont val="Tahoma"/>
            <family val="2"/>
            <charset val="204"/>
          </rPr>
          <t xml:space="preserve">Участвует в расчете количества топлива для  замещении газового топлива в периоды сокращения его подачи газоснабжающими организациями.
</t>
        </r>
        <r>
          <rPr>
            <b/>
            <sz val="11"/>
            <color indexed="81"/>
            <rFont val="Tahoma"/>
            <family val="2"/>
            <charset val="204"/>
          </rPr>
          <t>Рекомендации по заполнению поля:</t>
        </r>
        <r>
          <rPr>
            <sz val="11"/>
            <color indexed="81"/>
            <rFont val="Tahoma"/>
            <family val="2"/>
            <charset val="204"/>
          </rPr>
          <t xml:space="preserve">
Следует руководствоваться утвержденными в регионе графиками перевода потребителей природного газа на резервные виды топлива при авариях или резких похолоданиях в ОЗП.</t>
        </r>
      </text>
    </comment>
    <comment ref="Q8" authorId="0" shapeId="0">
      <text>
        <r>
          <rPr>
            <b/>
            <sz val="11"/>
            <color indexed="81"/>
            <rFont val="Tahoma"/>
            <family val="2"/>
            <charset val="204"/>
          </rPr>
          <t>СПРАВКА:
Данное поле:</t>
        </r>
        <r>
          <rPr>
            <sz val="11"/>
            <color indexed="81"/>
            <rFont val="Tahoma"/>
            <family val="2"/>
            <charset val="204"/>
          </rPr>
          <t xml:space="preserve">
Участвует в расчете количества топлива для  замещении газового топлива в периоды сокращения его подачи газоснабжающими организациями.
</t>
        </r>
        <r>
          <rPr>
            <b/>
            <sz val="11"/>
            <color indexed="81"/>
            <rFont val="Tahoma"/>
            <family val="2"/>
            <charset val="204"/>
          </rPr>
          <t xml:space="preserve">
Рекомендации по заполнению поля:</t>
        </r>
        <r>
          <rPr>
            <sz val="11"/>
            <color indexed="81"/>
            <rFont val="Tahoma"/>
            <family val="2"/>
            <charset val="204"/>
          </rPr>
          <t xml:space="preserve">
Следует руководствоваться данными брони газопотребления по утвержденным в регионе графикам перевода потребителей природного газа на резервные виды топлива при авариях или резких похолоданиях в ОЗП.</t>
        </r>
      </text>
    </comment>
    <comment ref="R8" authorId="0" shapeId="0">
      <text>
        <r>
          <rPr>
            <b/>
            <sz val="11"/>
            <color indexed="81"/>
            <rFont val="Tahoma"/>
            <family val="2"/>
            <charset val="204"/>
          </rPr>
          <t xml:space="preserve">СПРАВКА:
Данное поле:
</t>
        </r>
        <r>
          <rPr>
            <sz val="11"/>
            <color indexed="81"/>
            <rFont val="Tahoma"/>
            <family val="2"/>
            <charset val="204"/>
          </rPr>
          <t>Участвует в расчете количества топлива для  замещении газового топлива в периоды сокращения его подачи газоснабжающими организациями.</t>
        </r>
        <r>
          <rPr>
            <b/>
            <sz val="11"/>
            <color indexed="81"/>
            <rFont val="Tahoma"/>
            <family val="2"/>
            <charset val="204"/>
          </rPr>
          <t xml:space="preserve">
Рекомендации по заполнению поля:
</t>
        </r>
        <r>
          <rPr>
            <sz val="11"/>
            <color indexed="81"/>
            <rFont val="Tahoma"/>
            <family val="2"/>
            <charset val="204"/>
          </rPr>
          <t>Следует руководствоваться отчетными данными за последние 5-7 лет, допустимые значения: от 1 до 1,25.</t>
        </r>
        <r>
          <rPr>
            <b/>
            <sz val="11"/>
            <color indexed="81"/>
            <rFont val="Tahoma"/>
            <family val="2"/>
            <charset val="204"/>
          </rPr>
          <t xml:space="preserve"> 
</t>
        </r>
      </text>
    </comment>
    <comment ref="S8" authorId="0" shapeId="0">
      <text>
        <r>
          <rPr>
            <b/>
            <sz val="11"/>
            <color indexed="81"/>
            <rFont val="Tahoma"/>
            <family val="2"/>
            <charset val="204"/>
          </rPr>
          <t xml:space="preserve">СПРАВКА:
Поле обязательно для заполнения если тип топлива - мазут.
Данное поле:
</t>
        </r>
        <r>
          <rPr>
            <sz val="11"/>
            <color indexed="81"/>
            <rFont val="Tahoma"/>
            <family val="2"/>
            <charset val="204"/>
          </rPr>
          <t>Участвует в расчете затрат тепловой энергии на мазутное хозяйство котельной.</t>
        </r>
        <r>
          <rPr>
            <b/>
            <sz val="11"/>
            <color indexed="81"/>
            <rFont val="Tahoma"/>
            <family val="2"/>
            <charset val="204"/>
          </rPr>
          <t xml:space="preserve">
Рекомендации по заполнению поля:
</t>
        </r>
        <r>
          <rPr>
            <sz val="11"/>
            <color indexed="81"/>
            <rFont val="Tahoma"/>
            <family val="2"/>
            <charset val="204"/>
          </rPr>
          <t xml:space="preserve">Вводите значения с помощью выпадающего списка.
</t>
        </r>
      </text>
    </comment>
    <comment ref="T8" authorId="0" shapeId="0">
      <text>
        <r>
          <rPr>
            <b/>
            <sz val="11"/>
            <color indexed="81"/>
            <rFont val="Tahoma"/>
            <family val="2"/>
            <charset val="204"/>
          </rPr>
          <t xml:space="preserve">СПРАВКА:
Поле обязательно для заполнения если тип топлива - мазут.
Данное поле:
</t>
        </r>
        <r>
          <rPr>
            <sz val="11"/>
            <color indexed="81"/>
            <rFont val="Tahoma"/>
            <family val="2"/>
            <charset val="204"/>
          </rPr>
          <t>Участвует в расчете затрат тепловой энергии на мазутное хозяйство котельной.</t>
        </r>
        <r>
          <rPr>
            <b/>
            <sz val="11"/>
            <color indexed="81"/>
            <rFont val="Tahoma"/>
            <family val="2"/>
            <charset val="204"/>
          </rPr>
          <t xml:space="preserve">
Рекомендации по заполнению поля:
</t>
        </r>
        <r>
          <rPr>
            <sz val="11"/>
            <color indexed="81"/>
            <rFont val="Tahoma"/>
            <family val="2"/>
            <charset val="204"/>
          </rPr>
          <t>С учетом теплофизических свойств воды, допускается указывать энтальпию арифметически равной температуре питательной воды.</t>
        </r>
      </text>
    </comment>
    <comment ref="U8" authorId="0" shapeId="0">
      <text>
        <r>
          <rPr>
            <b/>
            <sz val="11"/>
            <color indexed="81"/>
            <rFont val="Tahoma"/>
            <family val="2"/>
            <charset val="204"/>
          </rPr>
          <t xml:space="preserve">СПРАВКА:
Поле обязательно для заполнения если тип топлива - мазут.
Данное поле:
</t>
        </r>
        <r>
          <rPr>
            <sz val="11"/>
            <color indexed="81"/>
            <rFont val="Tahoma"/>
            <family val="2"/>
            <charset val="204"/>
          </rPr>
          <t>Участвует в расчете затрат тепловой энергии на мазутное хозяйство котельной.</t>
        </r>
        <r>
          <rPr>
            <b/>
            <sz val="11"/>
            <color indexed="81"/>
            <rFont val="Tahoma"/>
            <family val="2"/>
            <charset val="204"/>
          </rPr>
          <t xml:space="preserve">
Рекомендации по заполнению поля:
</t>
        </r>
        <r>
          <rPr>
            <sz val="11"/>
            <color indexed="81"/>
            <rFont val="Tahoma"/>
            <family val="2"/>
            <charset val="204"/>
          </rPr>
          <t>1. Вводите значения с помощью выпадающего списка.
2. Руководствуйтесь данными паспортов качества на мазут.</t>
        </r>
      </text>
    </comment>
    <comment ref="V8" authorId="0" shapeId="0">
      <text>
        <r>
          <rPr>
            <b/>
            <sz val="11"/>
            <color indexed="81"/>
            <rFont val="Tahoma"/>
            <family val="2"/>
            <charset val="204"/>
          </rPr>
          <t xml:space="preserve">СПРАВКА:
Поле обязательно для заполнения если тип топлива - мазут.
Данное поле:
</t>
        </r>
        <r>
          <rPr>
            <sz val="11"/>
            <color indexed="81"/>
            <rFont val="Tahoma"/>
            <family val="2"/>
            <charset val="204"/>
          </rPr>
          <t>Участвует в расчете затрат тепловой энергии на мазутное хозяйство котельной.</t>
        </r>
        <r>
          <rPr>
            <b/>
            <sz val="11"/>
            <color indexed="81"/>
            <rFont val="Tahoma"/>
            <family val="2"/>
            <charset val="204"/>
          </rPr>
          <t xml:space="preserve">
Рекомендации по заполнению поля:
</t>
        </r>
        <r>
          <rPr>
            <sz val="11"/>
            <color indexed="81"/>
            <rFont val="Tahoma"/>
            <family val="2"/>
            <charset val="204"/>
          </rPr>
          <t>Руководствуйтесь данными паспортов качества на мазут.</t>
        </r>
        <r>
          <rPr>
            <sz val="9"/>
            <color indexed="81"/>
            <rFont val="Tahoma"/>
            <family val="2"/>
            <charset val="204"/>
          </rPr>
          <t xml:space="preserve">
</t>
        </r>
      </text>
    </comment>
    <comment ref="W8" authorId="1" shapeId="0">
      <text>
        <r>
          <rPr>
            <b/>
            <sz val="11"/>
            <color indexed="81"/>
            <rFont val="Tahoma"/>
            <family val="2"/>
            <charset val="204"/>
          </rPr>
          <t xml:space="preserve">СПРАВКА:
Поле обязательно для заполнения если тип топлива - мазут.
Данное поле:
</t>
        </r>
        <r>
          <rPr>
            <sz val="11"/>
            <color indexed="81"/>
            <rFont val="Tahoma"/>
            <family val="2"/>
            <charset val="204"/>
          </rPr>
          <t xml:space="preserve">Участвует в расчете затрат тепловой энергии на мазутное хозяйство котельной. Оно играет важную роль при определении коэффициента теплопередачи стенок резервуара.
</t>
        </r>
        <r>
          <rPr>
            <b/>
            <sz val="11"/>
            <color indexed="81"/>
            <rFont val="Tahoma"/>
            <family val="2"/>
            <charset val="204"/>
          </rPr>
          <t xml:space="preserve">
Рекомендации по заполнению поля:
</t>
        </r>
        <r>
          <rPr>
            <sz val="11"/>
            <color indexed="81"/>
            <rFont val="Tahoma"/>
            <family val="2"/>
            <charset val="204"/>
          </rPr>
          <t>1. Руководствуйтесь данными паспортов РТХ котельной.
2. Вводите значения с помощью выпадающего списка.</t>
        </r>
        <r>
          <rPr>
            <b/>
            <sz val="11"/>
            <color indexed="81"/>
            <rFont val="Tahoma"/>
            <family val="2"/>
            <charset val="204"/>
          </rPr>
          <t xml:space="preserve">
</t>
        </r>
        <r>
          <rPr>
            <sz val="11"/>
            <color indexed="81"/>
            <rFont val="Tahoma"/>
            <family val="2"/>
            <charset val="204"/>
          </rPr>
          <t xml:space="preserve">
</t>
        </r>
      </text>
    </comment>
    <comment ref="X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хранение мазута на котельной.
</t>
        </r>
        <r>
          <rPr>
            <b/>
            <sz val="11"/>
            <color indexed="81"/>
            <rFont val="Tahoma"/>
            <family val="2"/>
            <charset val="204"/>
          </rPr>
          <t>Рекомендации по заполнению поля:</t>
        </r>
        <r>
          <rPr>
            <sz val="11"/>
            <color indexed="81"/>
            <rFont val="Tahoma"/>
            <family val="2"/>
            <charset val="204"/>
          </rPr>
          <t xml:space="preserve">
1. Руководствуйтесь данными паспортов РТХ котельной.
</t>
        </r>
      </text>
    </comment>
    <comment ref="Y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мазутное хозяйство котельной.
</t>
        </r>
        <r>
          <rPr>
            <b/>
            <sz val="11"/>
            <color indexed="81"/>
            <rFont val="Tahoma"/>
            <family val="2"/>
            <charset val="204"/>
          </rPr>
          <t>Рекомендации по заполнению поля:</t>
        </r>
        <r>
          <rPr>
            <sz val="11"/>
            <color indexed="81"/>
            <rFont val="Tahoma"/>
            <family val="2"/>
            <charset val="204"/>
          </rPr>
          <t xml:space="preserve">
1. Руководствуйтесь данными паспортов РТХ котельной.</t>
        </r>
        <r>
          <rPr>
            <b/>
            <sz val="9"/>
            <color indexed="81"/>
            <rFont val="Tahoma"/>
            <family val="2"/>
            <charset val="204"/>
          </rPr>
          <t xml:space="preserve">
</t>
        </r>
      </text>
    </comment>
    <comment ref="Z8" authorId="1"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хранение мазута котельной.
</t>
        </r>
        <r>
          <rPr>
            <b/>
            <sz val="11"/>
            <color indexed="81"/>
            <rFont val="Tahoma"/>
            <family val="2"/>
            <charset val="204"/>
          </rPr>
          <t>Рекомендации по заполнению поля:</t>
        </r>
        <r>
          <rPr>
            <sz val="11"/>
            <color indexed="81"/>
            <rFont val="Tahoma"/>
            <family val="2"/>
            <charset val="204"/>
          </rPr>
          <t xml:space="preserve">
1. Руководствуйтесь данными паспортов РТХ котельной.
2. Используйте данные справок ЭСО о приходе/расходе топлива и об объеме топлива на РТХ по состоянию на начало расчетного периода шаблона. 
Если шаблон на период регулирования, то следует руководствоваться планом прихода/расхода мазута на РХТ на утвержденный период.</t>
        </r>
      </text>
    </comment>
    <comment ref="AA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транспорт мазута
</t>
        </r>
        <r>
          <rPr>
            <b/>
            <sz val="11"/>
            <color indexed="81"/>
            <rFont val="Tahoma"/>
            <family val="2"/>
            <charset val="204"/>
          </rPr>
          <t>Рекомендации по заполнению поля:</t>
        </r>
        <r>
          <rPr>
            <sz val="11"/>
            <color indexed="81"/>
            <rFont val="Tahoma"/>
            <family val="2"/>
            <charset val="204"/>
          </rPr>
          <t xml:space="preserve">
Руководствуйтесь данными паспортов РТХ котельной.
</t>
        </r>
      </text>
    </comment>
    <comment ref="AB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транспорт мазута
</t>
        </r>
        <r>
          <rPr>
            <b/>
            <sz val="11"/>
            <color indexed="81"/>
            <rFont val="Tahoma"/>
            <family val="2"/>
            <charset val="204"/>
          </rPr>
          <t>Рекомендации по заполнению поля:</t>
        </r>
        <r>
          <rPr>
            <sz val="11"/>
            <color indexed="81"/>
            <rFont val="Tahoma"/>
            <family val="2"/>
            <charset val="204"/>
          </rPr>
          <t xml:space="preserve">
1. Руководствуйтесь данными паспортов РТХ котельной.
2. Если диаметр мазутопровода изменяется, рекомендуется ввести средневзвешенное значение (вес - длина участка одного диаметра).
</t>
        </r>
        <r>
          <rPr>
            <b/>
            <sz val="11"/>
            <color indexed="81"/>
            <rFont val="Tahoma"/>
            <family val="2"/>
            <charset val="204"/>
          </rPr>
          <t>Пример:</t>
        </r>
        <r>
          <rPr>
            <sz val="11"/>
            <color indexed="81"/>
            <rFont val="Tahoma"/>
            <family val="2"/>
            <charset val="204"/>
          </rPr>
          <t xml:space="preserve">
1000 м мазутопровода 80 Ду,
500 м мазутопровода 100 Ду.
Средний диаметр равен: (1000*80 + 500*100)/(1000+ 500) =  86,67 мм</t>
        </r>
      </text>
    </comment>
    <comment ref="AC8" authorId="1"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транспорт мазута
</t>
        </r>
        <r>
          <rPr>
            <b/>
            <sz val="11"/>
            <color indexed="81"/>
            <rFont val="Tahoma"/>
            <family val="2"/>
            <charset val="204"/>
          </rPr>
          <t>Рекомендации по заполнению поля:</t>
        </r>
        <r>
          <rPr>
            <sz val="11"/>
            <color indexed="81"/>
            <rFont val="Tahoma"/>
            <family val="2"/>
            <charset val="204"/>
          </rPr>
          <t xml:space="preserve">
1. Руководствуйтесь данными паспортов РТХ котельной.
2. Вводите значения с помощью выпадающего списка.
</t>
        </r>
      </text>
    </comment>
    <comment ref="AD8" authorId="0" shapeId="0">
      <text>
        <r>
          <rPr>
            <b/>
            <sz val="11"/>
            <color indexed="81"/>
            <rFont val="Tahoma"/>
            <family val="2"/>
            <charset val="204"/>
          </rPr>
          <t>СПРАВКА:
Поле обязательно для заполнения если тип топлива - мазут, и мазутное хозяйство обогревается паром.
Данное поле:</t>
        </r>
        <r>
          <rPr>
            <sz val="11"/>
            <color indexed="81"/>
            <rFont val="Tahoma"/>
            <family val="2"/>
            <charset val="204"/>
          </rPr>
          <t xml:space="preserve">
Участвует в расчете затрат тепловой энергии на подогрев мазута.
</t>
        </r>
        <r>
          <rPr>
            <b/>
            <sz val="11"/>
            <color indexed="81"/>
            <rFont val="Tahoma"/>
            <family val="2"/>
            <charset val="204"/>
          </rPr>
          <t>Рекомендации по заполнению полей 30 и 31:</t>
        </r>
        <r>
          <rPr>
            <sz val="11"/>
            <color indexed="81"/>
            <rFont val="Tahoma"/>
            <family val="2"/>
            <charset val="204"/>
          </rPr>
          <t xml:space="preserve">
1. Руководствуйтесь данными паспортов РТХ котельной и параметрами пара на коллекторе собственных нужд котельной.
2. Если пар насыщенный, то рекомендуется указать один параметр (давление или температуру), а второй не указывать.</t>
        </r>
      </text>
    </comment>
    <comment ref="AE8" authorId="0" shapeId="0">
      <text>
        <r>
          <rPr>
            <b/>
            <sz val="11"/>
            <color indexed="81"/>
            <rFont val="Tahoma"/>
            <family val="2"/>
            <charset val="204"/>
          </rPr>
          <t>СПРАВКА:
Поле обязательно для заполнения если тип топлива - мазут, и мазутное хозяйство обогревается паром.
Данное поле:</t>
        </r>
        <r>
          <rPr>
            <sz val="11"/>
            <color indexed="81"/>
            <rFont val="Tahoma"/>
            <family val="2"/>
            <charset val="204"/>
          </rPr>
          <t xml:space="preserve">
Участвует в расчете затрат тепловой энергии на подогрев мазута.
</t>
        </r>
        <r>
          <rPr>
            <b/>
            <sz val="11"/>
            <color indexed="81"/>
            <rFont val="Tahoma"/>
            <family val="2"/>
            <charset val="204"/>
          </rPr>
          <t xml:space="preserve">
Рекомендации по заполнению полей 30 и 31:</t>
        </r>
        <r>
          <rPr>
            <sz val="11"/>
            <color indexed="81"/>
            <rFont val="Tahoma"/>
            <family val="2"/>
            <charset val="204"/>
          </rPr>
          <t xml:space="preserve">
1. Руководствуйтесь данными паспортов РТХ котельной и параметрами пара на коллекторе собственных нужд котельной.
2. Если пар насыщенный, то рекомендуется указать один параметр (давление или температуру), а второй не указывать.</t>
        </r>
      </text>
    </comment>
    <comment ref="AF8" authorId="1" shapeId="0">
      <text>
        <r>
          <rPr>
            <b/>
            <sz val="11"/>
            <color indexed="81"/>
            <rFont val="Tahoma"/>
            <family val="2"/>
            <charset val="204"/>
          </rPr>
          <t>СПРАВКА:
Поле обязательно для заполнения если:
 - тип топлива - мазут, 
 - мазутное хозяйство обогревается паром,
 - производится распыл мазута в паромеханических форсунках.
Данное поле:</t>
        </r>
        <r>
          <rPr>
            <sz val="11"/>
            <color indexed="81"/>
            <rFont val="Tahoma"/>
            <family val="2"/>
            <charset val="204"/>
          </rPr>
          <t xml:space="preserve">
Участвует в расчете затрат тепловой энергии на подогрев мазута.
</t>
        </r>
        <r>
          <rPr>
            <b/>
            <sz val="11"/>
            <color indexed="81"/>
            <rFont val="Tahoma"/>
            <family val="2"/>
            <charset val="204"/>
          </rPr>
          <t>Рекомендации по заполнению полей 32 и 33:</t>
        </r>
        <r>
          <rPr>
            <sz val="11"/>
            <color indexed="81"/>
            <rFont val="Tahoma"/>
            <family val="2"/>
            <charset val="204"/>
          </rPr>
          <t xml:space="preserve">
1. Руководствуйтесь данными паспортов РТХ котельной и параметрами пара на коллекторе собственных нужд котельной.
2. Если пар насыщенный, то рекомендуется указать один параметр (давление или температуру), а второй не указывать.</t>
        </r>
      </text>
    </comment>
    <comment ref="AG8" authorId="1" shapeId="0">
      <text>
        <r>
          <rPr>
            <b/>
            <sz val="11"/>
            <color indexed="81"/>
            <rFont val="Tahoma"/>
            <family val="2"/>
            <charset val="204"/>
          </rPr>
          <t>СПРАВКА:
Поле обязательно для заполнения если:
 - тип топлива - мазут, 
 - мазутное хозяйство обогревается паром,
 - производится распыл мазута в паромеханических форсунках.</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затрат тепловой энергии на подогрев мазута.
</t>
        </r>
        <r>
          <rPr>
            <b/>
            <sz val="11"/>
            <color indexed="81"/>
            <rFont val="Tahoma"/>
            <family val="2"/>
            <charset val="204"/>
          </rPr>
          <t>Рекомендации по заполнению полей 32 и 33:</t>
        </r>
        <r>
          <rPr>
            <sz val="11"/>
            <color indexed="81"/>
            <rFont val="Tahoma"/>
            <family val="2"/>
            <charset val="204"/>
          </rPr>
          <t xml:space="preserve">
1. Руководствуйтесь данными паспортов РТХ котельной и параметрами пара на коллекторе собственных нужд котельной.
2. Если пар насыщенный, то рекомендуется указать один параметр (давление или температуру), а второй не указывать.</t>
        </r>
      </text>
    </comment>
    <comment ref="AH8" authorId="1" shapeId="0">
      <text>
        <r>
          <rPr>
            <b/>
            <sz val="11"/>
            <color indexed="81"/>
            <rFont val="Tahoma"/>
            <family val="2"/>
            <charset val="204"/>
          </rPr>
          <t xml:space="preserve">СПРАВКА:
Поле обязательно для заполнения если тип топлива - мазут.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t>
        </r>
      </text>
    </comment>
    <comment ref="AI8" authorId="1"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Рекомендации по заполнению поля:</t>
        </r>
        <r>
          <rPr>
            <sz val="11"/>
            <color indexed="81"/>
            <rFont val="Tahoma"/>
            <family val="2"/>
            <charset val="204"/>
          </rPr>
          <t xml:space="preserve">
При отсутствии данных принимается:
от 0 до (-7) °С для южного пояса, 
от -7 до (-10) °С для северного пояса, 
от -10 до -15 °С для Сибири (через 7 суток после наполнения температура мазута в цистерне равна температуре наружного воздуха).</t>
        </r>
      </text>
    </comment>
    <comment ref="AJ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K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L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M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N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O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P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Q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R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S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T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U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List>
</comments>
</file>

<file path=xl/comments5.xml><?xml version="1.0" encoding="utf-8"?>
<comments xmlns="http://schemas.openxmlformats.org/spreadsheetml/2006/main">
  <authors>
    <author>Андрей</author>
    <author>asm</author>
  </authors>
  <commentList>
    <comment ref="A11"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13-й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1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1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топливное хозяйство.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11"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Устанавливает наименование помещения котельной.
</t>
        </r>
        <r>
          <rPr>
            <b/>
            <sz val="11"/>
            <color indexed="81"/>
            <rFont val="Tahoma"/>
            <family val="2"/>
            <charset val="204"/>
          </rPr>
          <t xml:space="preserve">
Правила заполнения поля:
</t>
        </r>
        <r>
          <rPr>
            <sz val="11"/>
            <color indexed="81"/>
            <rFont val="Tahoma"/>
            <family val="2"/>
            <charset val="204"/>
          </rPr>
          <t xml:space="preserve">1. Наименование должно быть уникальным в пределах котельной, так как на него идет ссылка на листе "Баки-аккумуляторы".
2. Смежные всмогательные помещения с аналогичной температурой внутреннего воздуха следует объединять в одно. 
Это необходимо, так как расчет затрат на отопление помещения производится отдельно на каждое помещение. 
Отдельный ввод смежных помещений приведет к тому, что для каждого помещения будет принята повышенная удельная отопительная характеристика (чем меньше объем помещения, тем выше удельные затраты на отопление). 
Данное завышение характеристик необоснованно поднимет затраты тепловой энергии на собственные нужды котельной по статье отопления помещений.
</t>
        </r>
        <r>
          <rPr>
            <b/>
            <sz val="11"/>
            <color indexed="81"/>
            <rFont val="Tahoma"/>
            <family val="2"/>
            <charset val="204"/>
          </rPr>
          <t xml:space="preserve">
СОВЕТ:
</t>
        </r>
        <r>
          <rPr>
            <sz val="11"/>
            <color indexed="81"/>
            <rFont val="Tahoma"/>
            <family val="2"/>
            <charset val="204"/>
          </rPr>
          <t>Укажите все наименования вспомогательных помещений котельных ЭСО в листе "Переменные шаблона" и воспользуйтесь выпадающими списками для заполнения значений по данному полю.</t>
        </r>
      </text>
    </comment>
    <comment ref="E11"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температуру помещения по таблице 9 приказа №325 Минэнерго РФ от 30.12.2008 г., если температура не задана явно.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
</t>
        </r>
      </text>
    </comment>
    <comment ref="F11"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температуру помещения по таблице 9 приказа №325 Минэнерго РФ от 30.12.2008 г., если температура не задана явно.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
</t>
        </r>
        <r>
          <rPr>
            <sz val="9"/>
            <color indexed="81"/>
            <rFont val="Tahoma"/>
            <family val="2"/>
            <charset val="204"/>
          </rPr>
          <t>Зольное помещение может быть:
1.) с механизированным удалением золы и шлака;
2.) с ручным удалением золы.
Химводоподготовка в отдельном помещении может быть:
1.) с постоянным обслуживающим персоналом;
2.) без постоянного обслуживающего персонала.
Дробильное отделение (угля и шлака; транспортерные галереи; узлы пересыпки) может быть:
1.) с постоянным обслуживающим персоналом;
2.) без постоянного обслуживающего персонала.
Насосные отделения в отдельном помещении могут быть:
1.) с постоянным обслуживающим персоналом;
2.) без постоянного обслуживающего персонала.
Щитовые помещения могут быть:
1.) с постоянным обслуживающим персоналом;
2.) без постоянного обслуживающего персонала.
Для химической лаборатории характеристика не представляется</t>
        </r>
      </text>
    </comment>
    <comment ref="G1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отопление вспомогательных помещений котельной.
</t>
        </r>
        <r>
          <rPr>
            <b/>
            <sz val="11"/>
            <color indexed="81"/>
            <rFont val="Tahoma"/>
            <family val="2"/>
            <charset val="204"/>
          </rPr>
          <t>Рекомендации по заполнению поля:</t>
        </r>
        <r>
          <rPr>
            <sz val="11"/>
            <color indexed="81"/>
            <rFont val="Tahoma"/>
            <family val="2"/>
            <charset val="204"/>
          </rPr>
          <t xml:space="preserve">
Используйте экспликации и планы БТИ или утвержденные ЭСО планы помещений котельной</t>
        </r>
      </text>
    </comment>
    <comment ref="H11" authorId="0" shapeId="0">
      <text>
        <r>
          <rPr>
            <b/>
            <sz val="11"/>
            <color indexed="81"/>
            <rFont val="Tahoma"/>
            <family val="2"/>
            <charset val="204"/>
          </rPr>
          <t>СПРАВКА:
Поле не обязательно для заполнения.
Данное поле:</t>
        </r>
        <r>
          <rPr>
            <sz val="11"/>
            <color indexed="81"/>
            <rFont val="Tahoma"/>
            <family val="2"/>
            <charset val="204"/>
          </rPr>
          <t xml:space="preserve">
Участвует в расчете затрат тепловой энергии на отопление вспомогательных помещений котельной.
</t>
        </r>
        <r>
          <rPr>
            <b/>
            <sz val="11"/>
            <color indexed="81"/>
            <rFont val="Tahoma"/>
            <family val="2"/>
            <charset val="204"/>
          </rPr>
          <t xml:space="preserve">
Если поле не заполнено:</t>
        </r>
        <r>
          <rPr>
            <sz val="11"/>
            <color indexed="81"/>
            <rFont val="Tahoma"/>
            <family val="2"/>
            <charset val="204"/>
          </rPr>
          <t xml:space="preserve">
Температура помещения определяется автоматичекки по таблице 9 приказа №325 Минэнерго РФ от 30.12.2008 г., исходя из функионального назначения и характеристики эксплуатации помещения (п. 5 и 6 таблицы).
</t>
        </r>
        <r>
          <rPr>
            <b/>
            <sz val="9"/>
            <color indexed="81"/>
            <rFont val="Tahoma"/>
            <family val="2"/>
            <charset val="204"/>
          </rPr>
          <t xml:space="preserve">
</t>
        </r>
        <r>
          <rPr>
            <sz val="9"/>
            <color indexed="81"/>
            <rFont val="Tahoma"/>
            <family val="2"/>
            <charset val="204"/>
          </rPr>
          <t xml:space="preserve">
</t>
        </r>
      </text>
    </comment>
  </commentList>
</comments>
</file>

<file path=xl/comments6.xml><?xml version="1.0" encoding="utf-8"?>
<comments xmlns="http://schemas.openxmlformats.org/spreadsheetml/2006/main">
  <authors>
    <author>Андрей</author>
    <author>asm</author>
  </authors>
  <commentList>
    <comment ref="A7"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11-й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котлоагрегат.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Устанавливает наименование котлоагрегата котельной.
</t>
        </r>
        <r>
          <rPr>
            <b/>
            <sz val="11"/>
            <color indexed="81"/>
            <rFont val="Tahoma"/>
            <family val="2"/>
            <charset val="204"/>
          </rPr>
          <t>Правила заполнения поля:</t>
        </r>
        <r>
          <rPr>
            <sz val="11"/>
            <color indexed="81"/>
            <rFont val="Tahoma"/>
            <family val="2"/>
            <charset val="204"/>
          </rPr>
          <t xml:space="preserve">
1. Станционный номер котла должен быть уникальным в пределах котельной, так как на него идет ссылка на листах:
 - "Режимы работы котельной",
 - "Режимная наладка котлоагрегатов",
 - "Характеристики ХВО",
 - "Деаэраторы",
 - "Настройка собственных нужд",
 - "Испытания котла".
</t>
        </r>
        <r>
          <rPr>
            <b/>
            <sz val="11"/>
            <color indexed="81"/>
            <rFont val="Tahoma"/>
            <family val="2"/>
            <charset val="204"/>
          </rPr>
          <t>СОВЕТ:</t>
        </r>
        <r>
          <rPr>
            <sz val="11"/>
            <color indexed="81"/>
            <rFont val="Tahoma"/>
            <family val="2"/>
            <charset val="204"/>
          </rPr>
          <t xml:space="preserve">
Укажите все станционные номера котлоагрегатов котельных ЭСО в листе "Переменные шаблона" и воспользуйтесь выпадающими списками для заполнения значений по данному полю.</t>
        </r>
      </text>
    </comment>
    <comment ref="E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Привязывает к котлоагрегату его режимные характеристики. 
Данные характеристики вместе с нагрузкой котлов определяют НУР на выработку от котельной, и в значительной мере определяют НУР отпуск тепловой энергии от котельной.
</t>
        </r>
        <r>
          <rPr>
            <b/>
            <sz val="11"/>
            <color indexed="81"/>
            <rFont val="Tahoma"/>
            <family val="2"/>
            <charset val="204"/>
          </rPr>
          <t>Правила заполнения поля:</t>
        </r>
        <r>
          <rPr>
            <sz val="11"/>
            <color indexed="81"/>
            <rFont val="Tahoma"/>
            <family val="2"/>
            <charset val="204"/>
          </rPr>
          <t xml:space="preserve">
Необходимо выбрать один из двух вариантов из выпадающего списка:
1. "</t>
        </r>
        <r>
          <rPr>
            <b/>
            <sz val="11"/>
            <color indexed="81"/>
            <rFont val="Tahoma"/>
            <family val="2"/>
            <charset val="204"/>
          </rPr>
          <t>Режимная карта прикладывается в шаблоне</t>
        </r>
        <r>
          <rPr>
            <sz val="11"/>
            <color indexed="81"/>
            <rFont val="Tahoma"/>
            <family val="2"/>
            <charset val="204"/>
          </rPr>
          <t>" - к котлоагрегату будут прикреплены с листа "Режимная наладка котлоагрегатов".
2. "</t>
        </r>
        <r>
          <rPr>
            <b/>
            <sz val="11"/>
            <color indexed="81"/>
            <rFont val="Tahoma"/>
            <family val="2"/>
            <charset val="204"/>
          </rPr>
          <t>Режимная карта рассчитывается по результатам режимной наладки</t>
        </r>
        <r>
          <rPr>
            <sz val="11"/>
            <color indexed="81"/>
            <rFont val="Tahoma"/>
            <family val="2"/>
            <charset val="204"/>
          </rPr>
          <t xml:space="preserve">" - к котлоагрегату будут прикреплены данные с листа "Испытания котла", и по ним будет автоматически разработана режимная карта по методике проф. Равича). Данный метод может использоваться только для газовых котлов.
</t>
        </r>
      </text>
    </comment>
    <comment ref="F7"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Используется при формировании табличного отчета.</t>
        </r>
        <r>
          <rPr>
            <b/>
            <sz val="11"/>
            <color indexed="81"/>
            <rFont val="Tahoma"/>
            <family val="2"/>
            <charset val="204"/>
          </rPr>
          <t xml:space="preserve">
</t>
        </r>
      </text>
    </comment>
    <comment ref="G7"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Используется при формировании табличного отчета.</t>
        </r>
      </text>
    </comment>
    <comment ref="H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при определении коэффициента старения при автоматическом определении режимной карты котла по справочным данным п.45-49 приказа №323 Минэнерго РФ от 30.12.2008 г.
</t>
        </r>
        <r>
          <rPr>
            <b/>
            <sz val="11"/>
            <color indexed="81"/>
            <rFont val="Tahoma"/>
            <family val="2"/>
            <charset val="204"/>
          </rPr>
          <t>Рекомендации по заполнению поля:</t>
        </r>
        <r>
          <rPr>
            <sz val="9"/>
            <color indexed="81"/>
            <rFont val="Tahoma"/>
            <family val="2"/>
            <charset val="204"/>
          </rPr>
          <t xml:space="preserve">
</t>
        </r>
        <r>
          <rPr>
            <sz val="11"/>
            <color indexed="81"/>
            <rFont val="Tahoma"/>
            <family val="2"/>
            <charset val="204"/>
          </rPr>
          <t>Руководствуйтесь данными паспорта на котлоагрегат. 
Изучайте отметки о проведении КР на котлоагрегате. 
Если есть подобные отметки, то значение следует вводить по году крайнего КР котлоагрегата.</t>
        </r>
      </text>
    </comment>
    <comment ref="I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Привязыет топливное хозяйство к котлоагрегату. Это играет важную роль в ходе расчета затрат тепловой энергии на собственные нужды котельной.
</t>
        </r>
        <r>
          <rPr>
            <b/>
            <sz val="11"/>
            <color indexed="81"/>
            <rFont val="Tahoma"/>
            <family val="2"/>
            <charset val="204"/>
          </rPr>
          <t>Правила заполнения поля:</t>
        </r>
        <r>
          <rPr>
            <sz val="11"/>
            <color indexed="81"/>
            <rFont val="Tahoma"/>
            <family val="2"/>
            <charset val="204"/>
          </rPr>
          <t xml:space="preserve">
В поле вводится наименование топливного хозяйства (п. 4. листа "Топливное хозяйство").
</t>
        </r>
        <r>
          <rPr>
            <b/>
            <sz val="11"/>
            <color indexed="81"/>
            <rFont val="Tahoma"/>
            <family val="2"/>
            <charset val="204"/>
          </rPr>
          <t xml:space="preserve">
СОВЕТ:</t>
        </r>
        <r>
          <rPr>
            <sz val="11"/>
            <color indexed="81"/>
            <rFont val="Tahoma"/>
            <family val="2"/>
            <charset val="204"/>
          </rPr>
          <t xml:space="preserve">
Укажите все наименования топливных хозяйств в листе "Переменные шаблона" и воспользуйтесь выпадающими списками для заполнения значений по данному полю.</t>
        </r>
        <r>
          <rPr>
            <b/>
            <sz val="9"/>
            <color indexed="81"/>
            <rFont val="Tahoma"/>
            <family val="2"/>
            <charset val="204"/>
          </rPr>
          <t xml:space="preserve">
</t>
        </r>
        <r>
          <rPr>
            <sz val="9"/>
            <color indexed="81"/>
            <rFont val="Tahoma"/>
            <family val="2"/>
            <charset val="204"/>
          </rPr>
          <t xml:space="preserve">
</t>
        </r>
      </text>
    </comment>
    <comment ref="J7"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затраты тепловой энергии на продувку котлоагрегата.
</t>
        </r>
        <r>
          <rPr>
            <b/>
            <sz val="11"/>
            <color indexed="81"/>
            <rFont val="Tahoma"/>
            <family val="2"/>
            <charset val="204"/>
          </rPr>
          <t xml:space="preserve">
Рекомендации по заполнению поля:</t>
        </r>
        <r>
          <rPr>
            <sz val="11"/>
            <color indexed="81"/>
            <rFont val="Tahoma"/>
            <family val="2"/>
            <charset val="204"/>
          </rPr>
          <t xml:space="preserve">
1. Вводите значения с помощью выпадающего списка.
</t>
        </r>
      </text>
    </comment>
    <comment ref="K7"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Необходимо для расчёта коэффициента К3 по формуле /93/ приказа №323 Минэнерго РФ от 30.12.2008 г. (при определении режимных карт котлов по справочным данным).
2. Необходимо для расчёта расхода тепловой энергии на дутье под решётки слоевых топок котлов, работающих на углях.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2. Коэффициент К3, учитывающий гранулометрический состав угля, применяется по котлам, которые имеют режимные карты,но содержание мелочи в угле в настоящее время отличается от содержания мелочи в угле, принятого при проведении режимно-наладочных испытаний. Факт    изменения    должен    быть    подтверждён    соответствующими документами (протокол; сертификат; акт).
</t>
        </r>
      </text>
    </comment>
    <comment ref="L7" authorId="1" shapeId="0">
      <text>
        <r>
          <rPr>
            <b/>
            <sz val="11"/>
            <color indexed="81"/>
            <rFont val="Tahoma"/>
            <family val="2"/>
            <charset val="204"/>
          </rPr>
          <t xml:space="preserve">СПРАВКА:
Поле обязательно для заполнения.
Данное поле применяется для:
</t>
        </r>
        <r>
          <rPr>
            <sz val="11"/>
            <color indexed="81"/>
            <rFont val="Tahoma"/>
            <family val="2"/>
            <charset val="204"/>
          </rPr>
          <t xml:space="preserve">1. определения температуры подогрева мазута по таблице 7 приказа 323 Минэнерго РФ от 30.12.2008 г.,
2. определения удельного расхода пара на подогрев мазута по таблице 8  приказа 323 Минэнерго РФ от 30.12.2008 г.,
3. определения необходимости расчёта расхода тепловой энергии на паровой распыл мазута по формуле /101.5/ приказа 323 Минэнерго РФ от 30.12.2008 г.
</t>
        </r>
        <r>
          <rPr>
            <b/>
            <sz val="11"/>
            <color indexed="81"/>
            <rFont val="Tahoma"/>
            <family val="2"/>
            <charset val="204"/>
          </rPr>
          <t xml:space="preserve">
Рекомендации по заполнению поля:
</t>
        </r>
        <r>
          <rPr>
            <sz val="11"/>
            <color indexed="81"/>
            <rFont val="Tahoma"/>
            <family val="2"/>
            <charset val="204"/>
          </rPr>
          <t>Вводите значения с помощью выпадающего списка.</t>
        </r>
      </text>
    </comment>
    <comment ref="M7"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формировании таблицы 6.1.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 на котлоагрегат.</t>
        </r>
        <r>
          <rPr>
            <b/>
            <sz val="8"/>
            <color indexed="81"/>
            <rFont val="Tahoma"/>
            <family val="2"/>
            <charset val="204"/>
          </rPr>
          <t xml:space="preserve">
</t>
        </r>
      </text>
    </comment>
    <comment ref="N7"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
Поле влияет на коэффициент К2, п.49.2 приказа №323 Минэнерго РФ.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t>
        </r>
        <r>
          <rPr>
            <b/>
            <sz val="8"/>
            <color indexed="81"/>
            <rFont val="Tahoma"/>
            <family val="2"/>
            <charset val="204"/>
          </rPr>
          <t xml:space="preserve">
</t>
        </r>
      </text>
    </comment>
    <comment ref="O7"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
Поле влияет на коэффициент Кс, п.46 приказа №323 Минэнерго РФ.
2. Участвует в алгоритмах расчета режимной карты котла по данным режимно-наладочных испытаний по методике проф. Равича для газовых котлов.
3. Участвует в алгоритмах анализа режимов работы котлов перед началом расчета НУР.
4. Участвует в расчете затрат тепловой энергии на растопку котлоагрегатов.
5. Участвует в алгоритмах оформления таблиц 3.1, 6.1, 6.4, 7, 8.1, 8.3, и 9.2 табличного отчета.
</t>
        </r>
        <r>
          <rPr>
            <b/>
            <sz val="11"/>
            <color indexed="81"/>
            <rFont val="Tahoma"/>
            <family val="2"/>
            <charset val="204"/>
          </rPr>
          <t xml:space="preserve">
Рекомендации по заполнению поля:</t>
        </r>
        <r>
          <rPr>
            <sz val="11"/>
            <color indexed="81"/>
            <rFont val="Tahoma"/>
            <family val="2"/>
            <charset val="204"/>
          </rPr>
          <t xml:space="preserve">
Настоятельно рекомендуется использовать копии паспортов котлоагрегатов или заверенные выписки из них.
</t>
        </r>
      </text>
    </comment>
    <comment ref="P7"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формировании таблицы 6.1. табличного отчета
</t>
        </r>
        <r>
          <rPr>
            <b/>
            <sz val="11"/>
            <color indexed="81"/>
            <rFont val="Tahoma"/>
            <family val="2"/>
            <charset val="204"/>
          </rPr>
          <t xml:space="preserve">
Рекомендации по заполнению поля:</t>
        </r>
        <r>
          <rPr>
            <sz val="11"/>
            <color indexed="81"/>
            <rFont val="Tahoma"/>
            <family val="2"/>
            <charset val="204"/>
          </rPr>
          <t xml:space="preserve">
Используйте паспорт на котлоагрегат и данные режимной наладки при номинальной нагрузке котла, или нагрузке, наиоблее близкой к номинальной.</t>
        </r>
      </text>
    </comment>
    <comment ref="Q7"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формировании таблицы 6.1.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 на котлоагрегат и данные режимной наладки при номинальной нагрузке котла, или нагрузке, наиоблее близкой к номинальной.</t>
        </r>
      </text>
    </comment>
    <comment ref="R7" authorId="0" shapeId="0">
      <text>
        <r>
          <rPr>
            <b/>
            <sz val="11"/>
            <color indexed="81"/>
            <rFont val="Tahoma"/>
            <family val="2"/>
            <charset val="204"/>
          </rPr>
          <t xml:space="preserve">СПРАВКА:
Поля не обязательны для заполнения.
</t>
        </r>
        <r>
          <rPr>
            <sz val="11"/>
            <color indexed="81"/>
            <rFont val="Tahoma"/>
            <family val="2"/>
            <charset val="204"/>
          </rPr>
          <t>Поля заполняются только для водогрейных котлов, и служат для определения того, что котел - водогрейный.</t>
        </r>
      </text>
    </comment>
    <comment ref="V7" authorId="0" shapeId="0">
      <text>
        <r>
          <rPr>
            <b/>
            <sz val="11"/>
            <color indexed="81"/>
            <rFont val="Tahoma"/>
            <family val="2"/>
            <charset val="204"/>
          </rPr>
          <t xml:space="preserve">СПРАВКА:
Поля не обязательны для заполнения.
</t>
        </r>
        <r>
          <rPr>
            <sz val="11"/>
            <color indexed="81"/>
            <rFont val="Tahoma"/>
            <family val="2"/>
            <charset val="204"/>
          </rPr>
          <t>Поля заполняются только для паровых котлов</t>
        </r>
        <r>
          <rPr>
            <sz val="9"/>
            <color indexed="81"/>
            <rFont val="Tahoma"/>
            <family val="2"/>
            <charset val="204"/>
          </rPr>
          <t xml:space="preserve">
</t>
        </r>
      </text>
    </comment>
    <comment ref="AE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 xml:space="preserve">
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r>
          <rPr>
            <sz val="9"/>
            <color indexed="81"/>
            <rFont val="Tahoma"/>
            <family val="2"/>
            <charset val="204"/>
          </rPr>
          <t xml:space="preserve">
</t>
        </r>
      </text>
    </comment>
    <comment ref="AQ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t>
        </r>
        <r>
          <rPr>
            <u/>
            <sz val="11"/>
            <color indexed="81"/>
            <rFont val="Tahoma"/>
            <family val="2"/>
            <charset val="204"/>
          </rPr>
          <t>отключена</t>
        </r>
        <r>
          <rPr>
            <sz val="11"/>
            <color indexed="81"/>
            <rFont val="Tahoma"/>
            <family val="2"/>
            <charset val="204"/>
          </rPr>
          <t xml:space="preserve"> опция "</t>
        </r>
        <r>
          <rPr>
            <u/>
            <sz val="11"/>
            <color indexed="81"/>
            <rFont val="Tahoma"/>
            <family val="2"/>
            <charset val="204"/>
          </rPr>
          <t>Автоматически начислять холодные пуски котлоагрегатам после длительных простоев в режиме работы</t>
        </r>
        <r>
          <rPr>
            <sz val="11"/>
            <color indexed="81"/>
            <rFont val="Tahoma"/>
            <family val="2"/>
            <charset val="204"/>
          </rPr>
          <t xml:space="preserve">"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V8"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
Поле влияет на коэффициент К2, п.49.2 приказа №323 Минэнерго РФ.
Поле играет роль при пересчете К1 по таблице 3 п.49.1. Приказа №323 Минэнерго РФ.
2. Участвует при оформлении таблицы 6.1. табличного отчета.</t>
        </r>
        <r>
          <rPr>
            <b/>
            <sz val="11"/>
            <color indexed="81"/>
            <rFont val="Tahoma"/>
            <family val="2"/>
            <charset val="204"/>
          </rPr>
          <t xml:space="preserve">
Рекомендации по заполнению поля:
</t>
        </r>
        <r>
          <rPr>
            <sz val="11"/>
            <color indexed="81"/>
            <rFont val="Tahoma"/>
            <family val="2"/>
            <charset val="204"/>
          </rPr>
          <t>Используйте паспорт на котлоагрегат и данные режимной наладки при номинальной нагрузке котла, или нагрузке, наиоблее близкой к номинальной.</t>
        </r>
        <r>
          <rPr>
            <b/>
            <sz val="8"/>
            <color indexed="81"/>
            <rFont val="Tahoma"/>
            <family val="2"/>
            <charset val="204"/>
          </rPr>
          <t xml:space="preserve">
</t>
        </r>
      </text>
    </comment>
    <comment ref="W8" authorId="1" shapeId="0">
      <text>
        <r>
          <rPr>
            <b/>
            <sz val="11"/>
            <color indexed="81"/>
            <rFont val="Tahoma"/>
            <family val="2"/>
            <charset val="204"/>
          </rPr>
          <t>СПРАВКА:
Данное поле:</t>
        </r>
        <r>
          <rPr>
            <sz val="11"/>
            <color indexed="81"/>
            <rFont val="Tahoma"/>
            <family val="2"/>
            <charset val="204"/>
          </rPr>
          <t xml:space="preserve">
1. Участвует в алгортимах анализа режимных карт котлов перед расчетом НУР. Если в режимной карте котла не указано давление пара на выходе из котла, то используется данное значение.
2. Участвует при оформлении таблицы 6.1.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 на котлоагрегат.</t>
        </r>
      </text>
    </comment>
    <comment ref="X8" authorId="1" shapeId="0">
      <text>
        <r>
          <rPr>
            <b/>
            <sz val="11"/>
            <color indexed="81"/>
            <rFont val="Tahoma"/>
            <family val="2"/>
            <charset val="204"/>
          </rPr>
          <t>СПРАВКА:
Данное поле:</t>
        </r>
        <r>
          <rPr>
            <sz val="11"/>
            <color indexed="81"/>
            <rFont val="Tahoma"/>
            <family val="2"/>
            <charset val="204"/>
          </rPr>
          <t xml:space="preserve">
1. Участвует в алгортимах анализа режимных карт котлов перед расчетом НУР. Если в режимной карте котла не указана температура пара на выходе из котла, то используется данное значение.
2. Участвует при оформлении таблицы 6.1. табличного отчета.
Рекомендации по заполнению поля:
Используйте паспорт на котлоагрегат.</t>
        </r>
      </text>
    </comment>
    <comment ref="Y8" authorId="1" shapeId="0">
      <text>
        <r>
          <rPr>
            <b/>
            <sz val="11"/>
            <color indexed="81"/>
            <rFont val="Tahoma"/>
            <family val="2"/>
            <charset val="204"/>
          </rPr>
          <t>СПРАВКА:
Данное поле:</t>
        </r>
        <r>
          <rPr>
            <sz val="11"/>
            <color indexed="81"/>
            <rFont val="Tahoma"/>
            <family val="2"/>
            <charset val="204"/>
          </rPr>
          <t xml:space="preserve">
1. Участвует в алгортимах анализа режимных карт котлов перед расчетом НУР. Если в режимной карте котла не указано давление питательной воды до экономайзера, то используется данное значение.
2. Участвует при оформлении таблицы 6.1. табличного отчета.
Рекомендации по заполнению поля:
Используйте паспорт на котлоагрегат.</t>
        </r>
      </text>
    </comment>
    <comment ref="Z8" authorId="0" shapeId="0">
      <text>
        <r>
          <rPr>
            <b/>
            <sz val="11"/>
            <color indexed="81"/>
            <rFont val="Tahoma"/>
            <family val="2"/>
            <charset val="204"/>
          </rPr>
          <t>Поле не обязательно для заполнения</t>
        </r>
        <r>
          <rPr>
            <sz val="11"/>
            <color indexed="81"/>
            <rFont val="Tahoma"/>
            <family val="2"/>
            <charset val="204"/>
          </rPr>
          <t xml:space="preserve">
</t>
        </r>
      </text>
    </comment>
    <comment ref="AA8" authorId="1" shapeId="0">
      <text>
        <r>
          <rPr>
            <b/>
            <sz val="11"/>
            <color indexed="81"/>
            <rFont val="Tahoma"/>
            <family val="2"/>
            <charset val="204"/>
          </rPr>
          <t>СПРАВКА:
Данное поле:</t>
        </r>
        <r>
          <rPr>
            <sz val="11"/>
            <color indexed="81"/>
            <rFont val="Tahoma"/>
            <family val="2"/>
            <charset val="204"/>
          </rPr>
          <t xml:space="preserve">
1. Участвует в алгортимах анализа режимных карт котлов перед расчетом НУР. Если в режимной карте котла не указана температура питательной воды до экономайзера, то используется данное значение.
2. Участвует при оформлении таблицы 6.1.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 на котлоагрегат.</t>
        </r>
      </text>
    </comment>
    <comment ref="AB8" authorId="0" shapeId="0">
      <text>
        <r>
          <rPr>
            <b/>
            <sz val="11"/>
            <color indexed="81"/>
            <rFont val="Tahoma"/>
            <family val="2"/>
            <charset val="204"/>
          </rPr>
          <t>Поле не обязательно для заполнения.</t>
        </r>
        <r>
          <rPr>
            <sz val="9"/>
            <color indexed="81"/>
            <rFont val="Tahoma"/>
            <family val="2"/>
            <charset val="204"/>
          </rPr>
          <t xml:space="preserve">
</t>
        </r>
      </text>
    </comment>
    <comment ref="AC8" authorId="0" shapeId="0">
      <text>
        <r>
          <rPr>
            <b/>
            <sz val="11"/>
            <color indexed="81"/>
            <rFont val="Tahoma"/>
            <family val="2"/>
            <charset val="204"/>
          </rPr>
          <t xml:space="preserve">СПРАВКА:
Данное поле:
</t>
        </r>
        <r>
          <rPr>
            <sz val="11"/>
            <color indexed="81"/>
            <rFont val="Tahoma"/>
            <family val="2"/>
            <charset val="204"/>
          </rPr>
          <t>Определяет, необходимо ли считать для данного котла затраты тепловой энергии на обдувку.</t>
        </r>
        <r>
          <rPr>
            <b/>
            <sz val="11"/>
            <color indexed="81"/>
            <rFont val="Tahoma"/>
            <family val="2"/>
            <charset val="204"/>
          </rPr>
          <t xml:space="preserve">
Рекомендации по заполнению поля:
</t>
        </r>
        <r>
          <rPr>
            <sz val="11"/>
            <color indexed="81"/>
            <rFont val="Tahoma"/>
            <family val="2"/>
            <charset val="204"/>
          </rPr>
          <t>Вводите значения с помощью выпадающего списка.</t>
        </r>
      </text>
    </comment>
    <comment ref="AD8"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если в п.29 таблицы указано "Производится".</t>
        </r>
        <r>
          <rPr>
            <b/>
            <sz val="11"/>
            <color indexed="81"/>
            <rFont val="Tahoma"/>
            <family val="2"/>
            <charset val="204"/>
          </rPr>
          <t xml:space="preserve">
Правила заполнения поля:
</t>
        </r>
        <r>
          <rPr>
            <sz val="11"/>
            <color indexed="81"/>
            <rFont val="Tahoma"/>
            <family val="2"/>
            <charset val="204"/>
          </rPr>
          <t xml:space="preserve">В данное поле необходимо ввести параметры пара, используемого котлоагрегатом для обдувки.
</t>
        </r>
        <r>
          <rPr>
            <b/>
            <sz val="11"/>
            <color indexed="81"/>
            <rFont val="Tahoma"/>
            <family val="2"/>
            <charset val="204"/>
          </rPr>
          <t>Варианты заполнения поля:</t>
        </r>
        <r>
          <rPr>
            <sz val="11"/>
            <color indexed="81"/>
            <rFont val="Tahoma"/>
            <family val="2"/>
            <charset val="204"/>
          </rPr>
          <t xml:space="preserve">
</t>
        </r>
        <r>
          <rPr>
            <b/>
            <sz val="11"/>
            <color indexed="81"/>
            <rFont val="Tahoma"/>
            <family val="2"/>
            <charset val="204"/>
          </rPr>
          <t>1. В формате числа, например "650,15".</t>
        </r>
        <r>
          <rPr>
            <sz val="11"/>
            <color indexed="81"/>
            <rFont val="Tahoma"/>
            <family val="2"/>
            <charset val="204"/>
          </rPr>
          <t xml:space="preserve"> 
Число будет интерпретировано как энтальпия пара - 650,15 ккал/кг.
</t>
        </r>
        <r>
          <rPr>
            <b/>
            <sz val="11"/>
            <color indexed="81"/>
            <rFont val="Tahoma"/>
            <family val="2"/>
            <charset val="204"/>
          </rPr>
          <t xml:space="preserve">
2. По давлению насыщенного пара, например "5,5 ата".</t>
        </r>
        <r>
          <rPr>
            <sz val="11"/>
            <color indexed="81"/>
            <rFont val="Tahoma"/>
            <family val="2"/>
            <charset val="204"/>
          </rPr>
          <t xml:space="preserve">
Выражение </t>
        </r>
        <r>
          <rPr>
            <b/>
            <sz val="11"/>
            <color indexed="81"/>
            <rFont val="Tahoma"/>
            <family val="2"/>
            <charset val="204"/>
          </rPr>
          <t>"5,5 ата"</t>
        </r>
        <r>
          <rPr>
            <sz val="11"/>
            <color indexed="81"/>
            <rFont val="Tahoma"/>
            <family val="2"/>
            <charset val="204"/>
          </rPr>
          <t xml:space="preserve"> будет интерпретировано как насыщенный пар с давлением 5,5 ата. Энтальпия пара будет опеределена автоматически.
</t>
        </r>
        <r>
          <rPr>
            <b/>
            <sz val="11"/>
            <color indexed="81"/>
            <rFont val="Tahoma"/>
            <family val="2"/>
            <charset val="204"/>
          </rPr>
          <t>3. По температуре насыщенного пара, например "156 С".</t>
        </r>
        <r>
          <rPr>
            <sz val="11"/>
            <color indexed="81"/>
            <rFont val="Tahoma"/>
            <family val="2"/>
            <charset val="204"/>
          </rPr>
          <t xml:space="preserve">
Выражение </t>
        </r>
        <r>
          <rPr>
            <b/>
            <sz val="11"/>
            <color indexed="81"/>
            <rFont val="Tahoma"/>
            <family val="2"/>
            <charset val="204"/>
          </rPr>
          <t>"156 С"</t>
        </r>
        <r>
          <rPr>
            <sz val="11"/>
            <color indexed="81"/>
            <rFont val="Tahoma"/>
            <family val="2"/>
            <charset val="204"/>
          </rPr>
          <t xml:space="preserve"> будет интерпретировано как насыщенный пар с температурой 156 °С. Энтальпия пара будет опеределена автоматически.
</t>
        </r>
        <r>
          <rPr>
            <b/>
            <sz val="11"/>
            <color indexed="81"/>
            <rFont val="Tahoma"/>
            <family val="2"/>
            <charset val="204"/>
          </rPr>
          <t>4. По температуре и давлению перегретого пара, 
например "5,5 ата; 185 С".</t>
        </r>
        <r>
          <rPr>
            <sz val="11"/>
            <color indexed="81"/>
            <rFont val="Tahoma"/>
            <family val="2"/>
            <charset val="204"/>
          </rPr>
          <t xml:space="preserve">
Выражение </t>
        </r>
        <r>
          <rPr>
            <b/>
            <sz val="11"/>
            <color indexed="81"/>
            <rFont val="Tahoma"/>
            <family val="2"/>
            <charset val="204"/>
          </rPr>
          <t>"5,5 ата; 185 С"</t>
        </r>
        <r>
          <rPr>
            <sz val="11"/>
            <color indexed="81"/>
            <rFont val="Tahoma"/>
            <family val="2"/>
            <charset val="204"/>
          </rPr>
          <t xml:space="preserve"> будет интерпретировано как перегретый пар с температурой 185 °С при давлении 5,5 ата. Энтальпия пара будет опеределена автоматически.
</t>
        </r>
        <r>
          <rPr>
            <b/>
            <sz val="11"/>
            <color indexed="81"/>
            <rFont val="Tahoma"/>
            <family val="2"/>
            <charset val="204"/>
          </rPr>
          <t>Примечание:</t>
        </r>
        <r>
          <rPr>
            <sz val="11"/>
            <color indexed="81"/>
            <rFont val="Tahoma"/>
            <family val="2"/>
            <charset val="204"/>
          </rPr>
          <t xml:space="preserve"> если указанная температура пара будет меньше уровня для насыщенного состояния, программа выдаст замечание в лог программы.
</t>
        </r>
        <r>
          <rPr>
            <sz val="9"/>
            <color indexed="81"/>
            <rFont val="Tahoma"/>
            <family val="2"/>
            <charset val="204"/>
          </rPr>
          <t xml:space="preserve">
</t>
        </r>
      </text>
    </comment>
    <comment ref="AE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F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G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H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I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J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K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L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M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N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O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P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Q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R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S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T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U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V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W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X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Y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Z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BA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BB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List>
</comments>
</file>

<file path=xl/comments7.xml><?xml version="1.0" encoding="utf-8"?>
<comments xmlns="http://schemas.openxmlformats.org/spreadsheetml/2006/main">
  <authors>
    <author>Андрей</author>
  </authors>
  <commentList>
    <comment ref="A6"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10-й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режим работы котла (или календарный период или баланс отпуска тепловой энергии)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6"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Определяет котлоагрегат, для которого вводится режим отпуска тепловой энергии по периодам года.
2. Определяет календарные периоды работы котельной (Необходимо указать "Продолжительность режима").
3. Определяет баланс отпуска тепловой энергии от котельной (Необходимо указать "Баланс отпуска тепловой энергии"). 
Баланс отпуска необходим для формирования таблицы 1.1 табличного отчета.
</t>
        </r>
        <r>
          <rPr>
            <b/>
            <sz val="11"/>
            <color indexed="81"/>
            <rFont val="Tahoma"/>
            <family val="2"/>
            <charset val="204"/>
          </rPr>
          <t>Правила заполнения полей 1-4 (если указан номер котла):</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 станционный номер котла из листа "Котлоагрегаты".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b/>
            <sz val="11"/>
            <color indexed="81"/>
            <rFont val="Tahoma"/>
            <family val="2"/>
            <charset val="204"/>
          </rPr>
          <t xml:space="preserve">
</t>
        </r>
      </text>
    </comment>
    <comment ref="E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режимы работы в году. Содержание полей определяется значением в п.4 таблицы, смотрите инструкции в шапке таблицы по заполнению данных полей.
2. Режимы работы котельной в году играют ключевую роль при вычислении НУР на отпуск тепловой энергии, и отражаются в б</t>
        </r>
        <r>
          <rPr>
            <u/>
            <sz val="11"/>
            <color indexed="81"/>
            <rFont val="Tahoma"/>
            <family val="2"/>
            <charset val="204"/>
          </rPr>
          <t>о</t>
        </r>
        <r>
          <rPr>
            <sz val="11"/>
            <color indexed="81"/>
            <rFont val="Tahoma"/>
            <family val="2"/>
            <charset val="204"/>
          </rPr>
          <t xml:space="preserve">льшей части таблиц табличного отчета.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b/>
            <sz val="9"/>
            <color indexed="81"/>
            <rFont val="Tahoma"/>
            <family val="2"/>
            <charset val="204"/>
          </rPr>
          <t xml:space="preserve">
</t>
        </r>
      </text>
    </comment>
    <comment ref="Q10" authorId="0" shapeId="0">
      <text>
        <r>
          <rPr>
            <b/>
            <sz val="11"/>
            <color indexed="81"/>
            <rFont val="Tahoma"/>
            <family val="2"/>
            <charset val="204"/>
          </rPr>
          <t>Поле необязательно для заполнения.</t>
        </r>
      </text>
    </comment>
  </commentList>
</comments>
</file>

<file path=xl/comments8.xml><?xml version="1.0" encoding="utf-8"?>
<comments xmlns="http://schemas.openxmlformats.org/spreadsheetml/2006/main">
  <authors>
    <author>Андрей</author>
  </authors>
  <commentList>
    <comment ref="A20"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23-й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B20"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20"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котлоагрегат, для которого приводятся режимные показатели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20"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котлоагрегат, для которого приводятся режимные показатели
</t>
        </r>
        <r>
          <rPr>
            <b/>
            <sz val="11"/>
            <color indexed="81"/>
            <rFont val="Tahoma"/>
            <family val="2"/>
            <charset val="204"/>
          </rPr>
          <t>Правила заполнения полей 1-4:</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 станционный номер котла из листа "Котлоагрегаты".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b/>
            <sz val="9"/>
            <color indexed="81"/>
            <rFont val="Tahoma"/>
            <family val="2"/>
            <charset val="204"/>
          </rPr>
          <t xml:space="preserve">
</t>
        </r>
        <r>
          <rPr>
            <sz val="9"/>
            <color indexed="81"/>
            <rFont val="Tahoma"/>
            <family val="2"/>
            <charset val="204"/>
          </rPr>
          <t xml:space="preserve">
</t>
        </r>
      </text>
    </comment>
    <comment ref="E20"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Служит для подтверждения соответствия указанных характеристик данным режимной карты котла.
2. Участвует при формировании таблиц приложения 7 табличного отчета.
</t>
        </r>
        <r>
          <rPr>
            <b/>
            <sz val="11"/>
            <color indexed="81"/>
            <rFont val="Tahoma"/>
            <family val="2"/>
            <charset val="204"/>
          </rPr>
          <t>Правила заполнения поля:</t>
        </r>
        <r>
          <rPr>
            <sz val="11"/>
            <color indexed="81"/>
            <rFont val="Tahoma"/>
            <family val="2"/>
            <charset val="204"/>
          </rPr>
          <t xml:space="preserve">
Дата обязательно вводится в формате "ДД.ММ.ГГГГ."
</t>
        </r>
        <r>
          <rPr>
            <b/>
            <sz val="11"/>
            <color indexed="81"/>
            <rFont val="Tahoma"/>
            <family val="2"/>
            <charset val="204"/>
          </rPr>
          <t>Рекомендации по заполнению поля:</t>
        </r>
        <r>
          <rPr>
            <sz val="11"/>
            <color indexed="81"/>
            <rFont val="Tahoma"/>
            <family val="2"/>
            <charset val="204"/>
          </rPr>
          <t xml:space="preserve">
1. Используйте копии утвержденных режимных карт котлов.
</t>
        </r>
      </text>
    </comment>
    <comment ref="F20"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Формирует режимную карту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t>
        </r>
        <r>
          <rPr>
            <b/>
            <sz val="11"/>
            <color indexed="81"/>
            <rFont val="Tahoma"/>
            <family val="2"/>
            <charset val="204"/>
          </rPr>
          <t xml:space="preserve">
Рекомендации по заполнению поля:
</t>
        </r>
        <r>
          <rPr>
            <sz val="11"/>
            <color indexed="81"/>
            <rFont val="Tahoma"/>
            <family val="2"/>
            <charset val="204"/>
          </rPr>
          <t>1. Вводите значения с помощью выпадающего списка.
2. Для всех типов котлов достаточно двух показателей:
 - Теплопроизводительность, Гкал/ч;
 - УР топлива, кг у.т./Гкал.
или
 - Теплопроизводительность, Гкал/ч;
 - КПД брутто, %.
3. Если параметр "Потери q5, %" не указан для котла, то данный показатель будет определен программой автоматически, по таблице 10 Приказа №323 Минэнерго РФ от 30.12.2008 г.
4. Если у парового котла не указана его теплопроизводительность, а только расход пара, т/ч, то необходимо указать для котла следующие показатели:
 - Расход пара, т/ч;
 - Температура острого пара, °С;
 - Давление пара в барабане, кгс/см2;
 - Давление пит. воды до экономайзера, кгс/см2;
 - Температура пит. воды до экономайзера, °С;
 - УР топлива, кг у.т./Гкал (или КПД брутто, %).</t>
        </r>
      </text>
    </comment>
    <comment ref="G20"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 xml:space="preserve">
Рекомендации по заполнению поля:</t>
        </r>
        <r>
          <rPr>
            <sz val="11"/>
            <color indexed="81"/>
            <rFont val="Tahoma"/>
            <family val="2"/>
            <charset val="204"/>
          </rPr>
          <t xml:space="preserve">
1. Значения вводятся слева направо </t>
        </r>
        <r>
          <rPr>
            <u/>
            <sz val="11"/>
            <color indexed="81"/>
            <rFont val="Tahoma"/>
            <family val="2"/>
            <charset val="204"/>
          </rPr>
          <t>обязательно в порядке роста</t>
        </r>
        <r>
          <rPr>
            <sz val="11"/>
            <color indexed="81"/>
            <rFont val="Tahoma"/>
            <family val="2"/>
            <charset val="204"/>
          </rPr>
          <t xml:space="preserve">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G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H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I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J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K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L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M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N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O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P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Q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R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S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T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U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V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List>
</comments>
</file>

<file path=xl/comments9.xml><?xml version="1.0" encoding="utf-8"?>
<comments xmlns="http://schemas.openxmlformats.org/spreadsheetml/2006/main">
  <authors>
    <author>Андрей</author>
    <author>asm</author>
  </authors>
  <commentList>
    <comment ref="N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Z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3"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6-й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B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установка ХВО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3"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наименование установки ХВО котельной, которое используется при формировании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Указывайте уникальные наименования для установок ХВО, в пределах одной котельной.</t>
        </r>
      </text>
    </comment>
    <comment ref="E3"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Определяет Кхво - удельный расход воды на ХВО, который используется в расчетах затрат тепловой энергии на ХВО по формуле /102.1/ Приказа №323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1. Вводите значения с помощью выпадающего списка.
2. Используйте данные режимной карты ХВО и карт водно-химического режима котлоагрегатов котельных.</t>
        </r>
      </text>
    </comment>
    <comment ref="F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какие котлоагрегаты привязаны к установке ХВО.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если к ХВО привязан 1 котел, или все котлы котельной (вариант в списке - "Все котлы").
2. Если к установке привязано более 1-го котла, но не все котлы котельной, то необходимо указать их номера через запятую, между названиями не должно быть пробелов. </t>
        </r>
      </text>
    </comment>
    <comment ref="G3"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Кхво - удельный расход воды на ХВО, который используется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Вводите значения с помощью выпадающего списка, 
или 
укажите удельной расход воды на собственные нужды ХВО, если для марки ионита указан свой Кхво.
2. Если Ионита установки ХВО нет в списке, принимайте значения как для "КУ-2".
3. Используйте данные режимной карты ХВО и карт водно-химического режима котлоагрегатов котельных.</t>
        </r>
      </text>
    </comment>
    <comment ref="H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данных режимной карты ХВО и карт водно-химического режима котлоагрегатов котельных.</t>
        </r>
      </text>
    </comment>
    <comment ref="I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Служит для подтверждения соответствия указанных характеристик установки данным режимной карты установки ХВО.</t>
        </r>
        <r>
          <rPr>
            <b/>
            <sz val="11"/>
            <color indexed="81"/>
            <rFont val="Tahoma"/>
            <family val="2"/>
            <charset val="204"/>
          </rPr>
          <t xml:space="preserve">
Правила заполнения поля:
</t>
        </r>
        <r>
          <rPr>
            <sz val="11"/>
            <color indexed="81"/>
            <rFont val="Tahoma"/>
            <family val="2"/>
            <charset val="204"/>
          </rPr>
          <t>Дата обязательно вводится в формате "ДД.ММ.ГГГГ."</t>
        </r>
        <r>
          <rPr>
            <b/>
            <sz val="11"/>
            <color indexed="81"/>
            <rFont val="Tahoma"/>
            <family val="2"/>
            <charset val="204"/>
          </rPr>
          <t xml:space="preserve">
</t>
        </r>
      </text>
    </comment>
    <comment ref="J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Служит для подтверждения актуальности данных из режимной карты установки ХВО.
</t>
        </r>
        <r>
          <rPr>
            <b/>
            <sz val="11"/>
            <color indexed="81"/>
            <rFont val="Tahoma"/>
            <family val="2"/>
            <charset val="204"/>
          </rPr>
          <t xml:space="preserve">
Рекомендации по заполнению поля:</t>
        </r>
        <r>
          <rPr>
            <sz val="11"/>
            <color indexed="81"/>
            <rFont val="Tahoma"/>
            <family val="2"/>
            <charset val="204"/>
          </rPr>
          <t xml:space="preserve">
Смотрите срок действия в реквизитах режимной карты на установку ХВО, или в данных договора на проведения режимно-наладочных испытаний установки ХВО.</t>
        </r>
        <r>
          <rPr>
            <b/>
            <sz val="9"/>
            <color indexed="81"/>
            <rFont val="Tahoma"/>
            <family val="2"/>
            <charset val="204"/>
          </rPr>
          <t xml:space="preserve">
</t>
        </r>
      </text>
    </comment>
    <comment ref="K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Кхво - удельный расход воды на ХВО, который используется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химического анализа воды на котельной за последние 2-3 года.</t>
        </r>
      </text>
    </comment>
    <comment ref="L3" authorId="0" shapeId="0">
      <text>
        <r>
          <rPr>
            <b/>
            <sz val="9"/>
            <color indexed="81"/>
            <rFont val="Tahoma"/>
            <family val="2"/>
            <charset val="204"/>
          </rPr>
          <t>СПРАВКА:
Поле обязательно для заполнения.
Данное поле:</t>
        </r>
        <r>
          <rPr>
            <sz val="9"/>
            <color indexed="81"/>
            <rFont val="Tahoma"/>
            <family val="2"/>
            <charset val="204"/>
          </rPr>
          <t xml:space="preserve">
Определяет коэффициент взрыхления, Квз, который участвует в расчетах затрат тепловой энергии на ХВО по формуле /102.1/ Приказа №323 Минэнерго РФ от 30.12.2008 г.
</t>
        </r>
        <r>
          <rPr>
            <b/>
            <sz val="9"/>
            <color indexed="81"/>
            <rFont val="Tahoma"/>
            <family val="2"/>
            <charset val="204"/>
          </rPr>
          <t>Рекомендации по заполнению поля:</t>
        </r>
        <r>
          <rPr>
            <sz val="9"/>
            <color indexed="81"/>
            <rFont val="Tahoma"/>
            <family val="2"/>
            <charset val="204"/>
          </rPr>
          <t xml:space="preserve">
1. вводите значения с помощью выпадающего списка.
2. Используйте данные режимной карты ХВО и карт водно-химического режима котлоагрегатов котельных, а также паспорта на установку ХВО.</t>
        </r>
      </text>
    </comment>
    <comment ref="M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единицу измерения среднего расхода воды на ХВО.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t>
        </r>
      </text>
    </comment>
    <comment ref="N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O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P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Q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R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S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T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U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V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W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X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Y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Z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A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B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C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D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E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F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G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H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I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J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K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List>
</comments>
</file>

<file path=xl/comments10.xml><?xml version="1.0" encoding="utf-8"?>
<comments xmlns="http://schemas.openxmlformats.org/spreadsheetml/2006/main">
  <authors>
    <author>Андрей</author>
    <author>asm</author>
  </authors>
  <commentList>
    <comment ref="L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Рекомендации по заполнению поля:
</t>
        </r>
        <r>
          <rPr>
            <sz val="11"/>
            <color indexed="81"/>
            <rFont val="Tahoma"/>
            <family val="2"/>
            <charset val="204"/>
          </rPr>
          <t>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text>
    </comment>
    <comment ref="X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text>
    </comment>
    <comment ref="A3"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5-й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B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деаэратор.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наименование деаэратора котельной, которое используется при формировании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Указывайте уникальные наименования для деаэраторов, в пределах одной котельной.
</t>
        </r>
      </text>
    </comment>
    <comment ref="E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какие котлоагрегаты привязаны к деаэратору.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если к деаэратору привязан 1 котел, или все котлы котельной (вариант в списке - "Все котлы").
2. Если к деаэратору привязано более 1-го котла, но не все котлы котельной, то необходимо указать их номера через запятую, между названиями не должно быть пробелов. </t>
        </r>
      </text>
    </comment>
    <comment ref="F3"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при формировании табличного отчета.</t>
        </r>
      </text>
    </comment>
    <comment ref="G3"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Определяет энтальпию выпара из деаэратора, которая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паспортные данные на деаэратор.</t>
        </r>
      </text>
    </comment>
    <comment ref="H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энтальпию выпара из деаэратора, которая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паспортные данные на деаэратор.</t>
        </r>
      </text>
    </comment>
    <comment ref="I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необходимость расчета потерь с выпаром деаэратора по формуле /102.2/ приказа №323 Минэнерго РФ от 30.12.2008 г. 
Расчет производится, если охладитель выпара не установлен.
</t>
        </r>
        <r>
          <rPr>
            <b/>
            <sz val="11"/>
            <color indexed="81"/>
            <rFont val="Tahoma"/>
            <family val="2"/>
            <charset val="204"/>
          </rPr>
          <t xml:space="preserve">
Рекомендации по заполнению поля:</t>
        </r>
        <r>
          <rPr>
            <sz val="11"/>
            <color indexed="81"/>
            <rFont val="Tahoma"/>
            <family val="2"/>
            <charset val="204"/>
          </rPr>
          <t xml:space="preserve">
Используйте паспортные данные на деаэратор.</t>
        </r>
      </text>
    </comment>
    <comment ref="J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единицу измерения среднего расхода воды на деаэратор.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t>
        </r>
      </text>
    </comment>
    <comment ref="K3"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необходимо заполнять, если в п.10 выбрано "м куб./ч"</t>
        </r>
      </text>
    </comment>
    <comment ref="L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M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N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O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P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Q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R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S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T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U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V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W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X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Y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Z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A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B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C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D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E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F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G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H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I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List>
</comments>
</file>

<file path=xl/comments11.xml><?xml version="1.0" encoding="utf-8"?>
<comments xmlns="http://schemas.openxmlformats.org/spreadsheetml/2006/main">
  <authors>
    <author>Андрей</author>
    <author>asm</author>
  </authors>
  <commentList>
    <comment ref="L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A2"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4-й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B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группа баков.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наименование группы баков, которое используется в табличном отчете.
</t>
        </r>
        <r>
          <rPr>
            <b/>
            <sz val="11"/>
            <color indexed="81"/>
            <rFont val="Tahoma"/>
            <family val="2"/>
            <charset val="204"/>
          </rPr>
          <t>Рекомендации по заполнению поля:</t>
        </r>
        <r>
          <rPr>
            <sz val="11"/>
            <color indexed="81"/>
            <rFont val="Tahoma"/>
            <family val="2"/>
            <charset val="204"/>
          </rPr>
          <t xml:space="preserve">
1. Указывайте уникальные наименования групп в пределах одной котельной.
2. Если деаэраторы котельной оснащены баками барботажа, то данные баки указываются в данном листе.
3. Допускается указывать в листе крупные теплообменные аппараты, если их теплопотери через тепловую изоляцию не укладываются в объем прочих потерь по котельной (п. 59 приказа №323 Минэнерго РФ от 30.12.2008 г)
</t>
        </r>
      </text>
    </comment>
    <comment ref="E2"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Наряду с суммарной продолжительностью работы аппарата в году и местом размещения аппарата, определяет, по какому НТД будет производиться определение удельной нормы тепловых потерь, ккал/(м кв.·ч).
Если аппарат введен в эксплуатацию после 2003-го года, удельная норма будет определяться по таблицам №2 - 5 СНиП 41-03-2003.
Если аппарат введен в эксплуатацию до 2003-го года, удельная норма будет определяться по таблицам 1-4 Приложения 4 СНиП 2.04.14-88.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паспортные данные на аппарат, чтобы определить его год ввода в экслпуатацию.
2. Если в паспорте аппарата (или в ином документе ЭСО) указано, что для аппарата производился капитальный ремонт тепловой изоляции, то рекомендуется указать в поле год проведения данного капитального ремонта.
</t>
        </r>
      </text>
    </comment>
    <comment ref="F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Служит для расчета поверхности и емкости аппарата.
</t>
        </r>
        <r>
          <rPr>
            <b/>
            <sz val="11"/>
            <color indexed="81"/>
            <rFont val="Tahoma"/>
            <family val="2"/>
            <charset val="204"/>
          </rPr>
          <t xml:space="preserve">
Рекомендации по заполнению поля:
</t>
        </r>
        <r>
          <rPr>
            <sz val="11"/>
            <color indexed="81"/>
            <rFont val="Tahoma"/>
            <family val="2"/>
            <charset val="204"/>
          </rPr>
          <t>Используйте паспортные данные на аппарат, или данные обмера аппарата в ходе его натурного обследования.</t>
        </r>
      </text>
    </comment>
    <comment ref="G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Служит для расчета поверхности и емкости аппарата.
</t>
        </r>
        <r>
          <rPr>
            <b/>
            <sz val="11"/>
            <color indexed="81"/>
            <rFont val="Tahoma"/>
            <family val="2"/>
            <charset val="204"/>
          </rPr>
          <t xml:space="preserve">
Рекомендации по заполнению поля:</t>
        </r>
        <r>
          <rPr>
            <sz val="11"/>
            <color indexed="81"/>
            <rFont val="Tahoma"/>
            <family val="2"/>
            <charset val="204"/>
          </rPr>
          <t xml:space="preserve">
Используйте паспортные данные на аппарат, или данные обмера аппарата в ходе его натурного обследования.</t>
        </r>
      </text>
    </comment>
    <comment ref="H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Служит для расчета емкости аппарата.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паспортные данные на аппарат, или данные обмера аппарата в ходе его натурного обследования.</t>
        </r>
      </text>
    </comment>
    <comment ref="I2"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аппаратов.
</t>
        </r>
        <r>
          <rPr>
            <b/>
            <sz val="11"/>
            <color indexed="81"/>
            <rFont val="Tahoma"/>
            <family val="2"/>
            <charset val="204"/>
          </rPr>
          <t>Правила заполнения поля:</t>
        </r>
        <r>
          <rPr>
            <sz val="11"/>
            <color indexed="81"/>
            <rFont val="Tahoma"/>
            <family val="2"/>
            <charset val="204"/>
          </rPr>
          <t xml:space="preserve">
Необходимо указывать число одновременно находящихся в работе аппаратов.</t>
        </r>
      </text>
    </comment>
    <comment ref="J2"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 xml:space="preserve">
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K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Играет важную роль при расчете затрат тепловой энергии на отопление котельного зала и вспомогательных помещений.
Если группа аппаратов размещена в котельном зале, или во вспомогательном помещении, то потери тепловой энергии от аппаратов компенсируют затраты тепловой энергии на отопление данных помещений.
</t>
        </r>
        <r>
          <rPr>
            <b/>
            <sz val="11"/>
            <color indexed="81"/>
            <rFont val="Tahoma"/>
            <family val="2"/>
            <charset val="204"/>
          </rPr>
          <t>Правила заполнения поля:</t>
        </r>
        <r>
          <rPr>
            <sz val="11"/>
            <color indexed="81"/>
            <rFont val="Tahoma"/>
            <family val="2"/>
            <charset val="204"/>
          </rPr>
          <t xml:space="preserve">
Укажите:
1. "Котельный зал" - если аппараты размещены в котельном зале.
2. "На открытом воздухе" - если аппараты размещены на открытом воздухе,
3. Наименование вспомогательного помещения котельной из листа "Вспомогательные помещения", если аппараты размещены в нем.
</t>
        </r>
        <r>
          <rPr>
            <b/>
            <sz val="11"/>
            <color indexed="81"/>
            <rFont val="Tahoma"/>
            <family val="2"/>
            <charset val="204"/>
          </rPr>
          <t>СОВЕТ:</t>
        </r>
        <r>
          <rPr>
            <sz val="11"/>
            <color indexed="81"/>
            <rFont val="Tahoma"/>
            <family val="2"/>
            <charset val="204"/>
          </rPr>
          <t xml:space="preserve">
Укажите все наименования вспомогательных помещений котельных ЭСО в листе "Переменные шаблона" и воспользуйтесь выпадающими списками для заполнения значений по данному полю.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
</t>
        </r>
      </text>
    </comment>
    <comment ref="L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M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N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O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P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Q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R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S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T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U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V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W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List>
</comments>
</file>

<file path=xl/comments12.xml><?xml version="1.0" encoding="utf-8"?>
<comments xmlns="http://schemas.openxmlformats.org/spreadsheetml/2006/main">
  <authors>
    <author>asm</author>
  </authors>
  <commentList>
    <comment ref="D1" authorId="0" shapeId="0">
      <text>
        <r>
          <rPr>
            <b/>
            <sz val="8"/>
            <color indexed="81"/>
            <rFont val="Tahoma"/>
            <family val="2"/>
            <charset val="204"/>
          </rPr>
          <t>asm:</t>
        </r>
        <r>
          <rPr>
            <sz val="8"/>
            <color indexed="81"/>
            <rFont val="Tahoma"/>
            <family val="2"/>
            <charset val="204"/>
          </rPr>
          <t xml:space="preserve">
Данные этой ячейки необходимы для: 
1.) заполнения табл.Приложения 5 Инструкции 323.</t>
        </r>
      </text>
    </comment>
  </commentList>
</comments>
</file>

<file path=xl/comments13.xml><?xml version="1.0" encoding="utf-8"?>
<comments xmlns="http://schemas.openxmlformats.org/spreadsheetml/2006/main">
  <authors>
    <author>Admin</author>
  </authors>
  <commentList>
    <comment ref="A25" authorId="0" shapeId="0">
      <text>
        <r>
          <rPr>
            <b/>
            <sz val="8"/>
            <color indexed="81"/>
            <rFont val="Tahoma"/>
            <family val="2"/>
            <charset val="204"/>
          </rPr>
          <t>Admin:</t>
        </r>
        <r>
          <rPr>
            <sz val="8"/>
            <color indexed="81"/>
            <rFont val="Tahoma"/>
            <family val="2"/>
            <charset val="204"/>
          </rPr>
          <t xml:space="preserve">
</t>
        </r>
      </text>
    </comment>
  </commentList>
</comments>
</file>

<file path=xl/comments14.xml><?xml version="1.0" encoding="utf-8"?>
<comments xmlns="http://schemas.openxmlformats.org/spreadsheetml/2006/main">
  <authors>
    <author>Андрей</author>
  </authors>
  <commentList>
    <comment ref="M1" authorId="0" shapeId="0">
      <text>
        <r>
          <rPr>
            <b/>
            <sz val="11"/>
            <color indexed="81"/>
            <rFont val="Tahoma"/>
            <family val="2"/>
            <charset val="204"/>
          </rPr>
          <t xml:space="preserve">СПРАВКА:
Поля обязательны для заполнения.
Данные поля:
</t>
        </r>
        <r>
          <rPr>
            <sz val="11"/>
            <color indexed="81"/>
            <rFont val="Tahoma"/>
            <family val="2"/>
            <charset val="204"/>
          </rPr>
          <t xml:space="preserve">Участвуют в алгоритмах расчета режимной карты для газового котла по методике проф. Равича.
Данная методика изложена в п. 5.18. руководства пользователя IT ПО "Норматив-НУР".
Правила заполнения полей:
1. Результаты проведения испытаний заполняются сверху вниз по возрастанию расхода питательной воды, поступающей в котел.
</t>
        </r>
        <r>
          <rPr>
            <b/>
            <sz val="11"/>
            <color indexed="81"/>
            <rFont val="Tahoma"/>
            <family val="2"/>
            <charset val="204"/>
          </rPr>
          <t xml:space="preserve">
Рекомендации по заполнению полей:</t>
        </r>
        <r>
          <rPr>
            <sz val="11"/>
            <color indexed="81"/>
            <rFont val="Tahoma"/>
            <family val="2"/>
            <charset val="204"/>
          </rPr>
          <t xml:space="preserve">
Поля заполняется по результатам измерений приборов учета, участвовавших при проведении испытаний:
 - расходомер питательной воды,
 - термометр воздуха, поступающего в котел,
 - термощуп и газоанализатор уходящих газов,
 - термометры и манометры на вводе и выводе теплоносителя из котла.
</t>
        </r>
      </text>
    </comment>
    <comment ref="A2"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6-й строки.
2. Объединение ячеек по горизонтали не допускается.
3. Объединение ячеек по вертикали допускается с 1-го по 13-й столбец для группировки результатов проведения режимно-наладочных испытаний для одгого котла.
4. Концом таблицы является строка, где не заполнен 14-й столбец.</t>
        </r>
        <r>
          <rPr>
            <b/>
            <sz val="11"/>
            <color indexed="81"/>
            <rFont val="Tahoma"/>
            <family val="2"/>
            <charset val="204"/>
          </rPr>
          <t xml:space="preserve">
</t>
        </r>
        <r>
          <rPr>
            <sz val="11"/>
            <color indexed="81"/>
            <rFont val="Tahoma"/>
            <family val="2"/>
            <charset val="204"/>
          </rPr>
          <t xml:space="preserve">5. Лист предназначен для расчета режимных карт котлов по методике проф. Равича, которая разработана для котлов на </t>
        </r>
        <r>
          <rPr>
            <u/>
            <sz val="11"/>
            <color indexed="81"/>
            <rFont val="Tahoma"/>
            <family val="2"/>
            <charset val="204"/>
          </rPr>
          <t>газовом</t>
        </r>
        <r>
          <rPr>
            <sz val="11"/>
            <color indexed="81"/>
            <rFont val="Tahoma"/>
            <family val="2"/>
            <charset val="204"/>
          </rPr>
          <t xml:space="preserve"> топливе. </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относятся результаты испытаний котла.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Определяет котлоагрегат, для которого  проводились режимно-наладочные испытания котла.
</t>
        </r>
        <r>
          <rPr>
            <b/>
            <sz val="11"/>
            <color indexed="81"/>
            <rFont val="Tahoma"/>
            <family val="2"/>
            <charset val="204"/>
          </rPr>
          <t>Правила заполнения полей 1-4:</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 станционный номер котла из листа "Котлоагрегаты".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b/>
            <sz val="11"/>
            <color indexed="81"/>
            <rFont val="Tahoma"/>
            <family val="2"/>
            <charset val="204"/>
          </rPr>
          <t xml:space="preserve">
</t>
        </r>
      </text>
    </comment>
    <comment ref="E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алгоритмах расчета режимной карты для газового котла по методике проф. Равича.
Данная методика изложена в п. 5.18. руководства пользователя IT ПО "Норматив-НУР".</t>
        </r>
      </text>
    </comment>
    <comment ref="F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алгоритмах расчета режимной карты для газового котла по методике проф. Равича.
Данная методика изложена в п. 5.18. руководства пользователя IT ПО "Норматив-НУР".</t>
        </r>
        <r>
          <rPr>
            <b/>
            <sz val="11"/>
            <color indexed="81"/>
            <rFont val="Tahoma"/>
            <family val="2"/>
            <charset val="204"/>
          </rPr>
          <t xml:space="preserve">
</t>
        </r>
      </text>
    </comment>
    <comment ref="G2"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заполнить, если необходимо указать данное лицо на подпись в реквизитах к режимной карте (приложение 7 табличного отчета)</t>
        </r>
      </text>
    </comment>
    <comment ref="I2"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заполнить, если необходимо указать данное лицо на подпись в реквизитах к режимной карте (приложение 7 табличного отчета)</t>
        </r>
      </text>
    </comment>
    <comment ref="K2"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заполнить, если необходимо указать данное лицо на подпись в реквизитах к режимной карте (приложение 7 табличного отчета)</t>
        </r>
      </text>
    </comment>
    <comment ref="N2" authorId="0" shapeId="0">
      <text>
        <r>
          <rPr>
            <b/>
            <sz val="9"/>
            <color indexed="81"/>
            <rFont val="Tahoma"/>
            <family val="2"/>
            <charset val="204"/>
          </rPr>
          <t>Рекомендации по заполнению поля:
Используйте данные приборов учета питательной воды на время проведения режимно-наладочных испытаний</t>
        </r>
      </text>
    </comment>
  </commentList>
</comments>
</file>

<file path=xl/comments15.xml><?xml version="1.0" encoding="utf-8"?>
<comments xmlns="http://schemas.openxmlformats.org/spreadsheetml/2006/main">
  <authors>
    <author>Андрей</author>
  </authors>
  <commentList>
    <comment ref="A1"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4-й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B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настройка собственных нужд.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котлоагрегат, для которого приводится настройка собственных нужд, или указывает строку для ввода пользовательских значений собственных нужд ("Пользовательские значения собственных нужд")
</t>
        </r>
        <r>
          <rPr>
            <b/>
            <sz val="11"/>
            <color indexed="81"/>
            <rFont val="Tahoma"/>
            <family val="2"/>
            <charset val="204"/>
          </rPr>
          <t>Правила заполнения полей 1-4:</t>
        </r>
        <r>
          <rPr>
            <sz val="11"/>
            <color indexed="81"/>
            <rFont val="Tahoma"/>
            <family val="2"/>
            <charset val="204"/>
          </rPr>
          <t xml:space="preserve">
1. Для строки настроек собственных нужд для котлоагрегата укажите соответствующие друг-другу филиал, производственное подразделение, наименование (номер) котельной и станционный номер котла из листа "Котлоагрегаты".
2. Если для котельной производится настройка собственных нужд, то необходимо указать настройки для каждого её котла.
</t>
        </r>
        <r>
          <rPr>
            <b/>
            <sz val="11"/>
            <color indexed="81"/>
            <rFont val="Tahoma"/>
            <family val="2"/>
            <charset val="204"/>
          </rPr>
          <t>Правила заполнения поля:</t>
        </r>
        <r>
          <rPr>
            <sz val="11"/>
            <color indexed="81"/>
            <rFont val="Tahoma"/>
            <family val="2"/>
            <charset val="204"/>
          </rPr>
          <t xml:space="preserve">
1. Для ввода  пользовательских значений собственных нужд укажите "Пользовательские значения собственных нужд".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b/>
            <sz val="9"/>
            <color indexed="81"/>
            <rFont val="Tahoma"/>
            <family val="2"/>
            <charset val="204"/>
          </rPr>
          <t xml:space="preserve">
</t>
        </r>
        <r>
          <rPr>
            <sz val="9"/>
            <color indexed="81"/>
            <rFont val="Tahoma"/>
            <family val="2"/>
            <charset val="204"/>
          </rPr>
          <t xml:space="preserve">
</t>
        </r>
      </text>
    </comment>
    <comment ref="E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F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G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H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I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J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K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L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M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N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O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P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Q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List>
</comments>
</file>

<file path=xl/sharedStrings.xml><?xml version="1.0" encoding="utf-8"?>
<sst xmlns="http://schemas.openxmlformats.org/spreadsheetml/2006/main" count="1985" uniqueCount="748">
  <si>
    <t>п. Строителей</t>
  </si>
  <si>
    <t>Филиал ЭСО</t>
  </si>
  <si>
    <t>Наименование котельной</t>
  </si>
  <si>
    <t>Адрес котельной</t>
  </si>
  <si>
    <t>Ф.И.О., телефон руководителя</t>
  </si>
  <si>
    <t>Год ввода в эксплуатацию</t>
  </si>
  <si>
    <t>Виды тепловых нагрузок котельной</t>
  </si>
  <si>
    <t>С постоянным обслуживающим персоналом котельной на газе</t>
  </si>
  <si>
    <t>С постоянным обслуживающим персоналом котельной на жидком топливе</t>
  </si>
  <si>
    <t>С постоянным обслуживающим персоналом котельной на угле и древесных отходах с механизированной подачей</t>
  </si>
  <si>
    <t>С постоянным обслуживающим персоналом котельной на угле с ручной загрузкой и дровах</t>
  </si>
  <si>
    <t>высота рабочей зоны,м</t>
  </si>
  <si>
    <t>высота верхней зоны,м</t>
  </si>
  <si>
    <t>Зольное помещение</t>
  </si>
  <si>
    <t>Химводоподготовка в отдельном помещении</t>
  </si>
  <si>
    <t>Дробильные отделения угля и шлака</t>
  </si>
  <si>
    <t>Транспортерные галереи</t>
  </si>
  <si>
    <t>Узлы пересыпки</t>
  </si>
  <si>
    <t>Насосные отделения в отдельных помещениях</t>
  </si>
  <si>
    <t>Щитовые помещения</t>
  </si>
  <si>
    <t>Химическая лаборатория</t>
  </si>
  <si>
    <t>Вспомогательные помещения</t>
  </si>
  <si>
    <t>С механизированным удалением золы и шлака</t>
  </si>
  <si>
    <t>С ручным удалением золы</t>
  </si>
  <si>
    <t>С постоянным обслуживающим персоналом</t>
  </si>
  <si>
    <t>Без постоянного обслуживающего персонала</t>
  </si>
  <si>
    <t>Тип (модель) котлоагрегата</t>
  </si>
  <si>
    <t>Завод -изготовитель</t>
  </si>
  <si>
    <t>Тип автоматики регулирования</t>
  </si>
  <si>
    <t>температура теплоносителя на выходе из котла tп, °С</t>
  </si>
  <si>
    <t>Номинальная теплопроизводительность, Гкал/ч</t>
  </si>
  <si>
    <t>Паровые</t>
  </si>
  <si>
    <t>Воздушные низконапорные</t>
  </si>
  <si>
    <t>Механические</t>
  </si>
  <si>
    <t>Паромеханические</t>
  </si>
  <si>
    <t>Не производится</t>
  </si>
  <si>
    <t>Непрерывная</t>
  </si>
  <si>
    <t>Периодическая</t>
  </si>
  <si>
    <t>Продувка котла (примеры заполнения указаны выше)</t>
  </si>
  <si>
    <t>Слоевые с ручным забросом топлива</t>
  </si>
  <si>
    <t>Слоевые с забрасывателями и неподвижным слоем</t>
  </si>
  <si>
    <t>Без слоевых топок</t>
  </si>
  <si>
    <t>Тип топочного устройства (примеры заполнения указаны выше)</t>
  </si>
  <si>
    <t>Обдувка котла (примеры заполнения указаны выше)</t>
  </si>
  <si>
    <t>Производится</t>
  </si>
  <si>
    <t>Тип экономайзера (примеры заполнения указаны выше)</t>
  </si>
  <si>
    <t>Установлен</t>
  </si>
  <si>
    <t>Не установлен</t>
  </si>
  <si>
    <t>&lt;Другое...&gt;</t>
  </si>
  <si>
    <t>Режим работы</t>
  </si>
  <si>
    <t>режим1</t>
  </si>
  <si>
    <t>режим2</t>
  </si>
  <si>
    <t>режим3</t>
  </si>
  <si>
    <t>режим4</t>
  </si>
  <si>
    <t>режим5</t>
  </si>
  <si>
    <t>режим6</t>
  </si>
  <si>
    <t>режим7</t>
  </si>
  <si>
    <t>режим8</t>
  </si>
  <si>
    <t>режим9</t>
  </si>
  <si>
    <t>режим10</t>
  </si>
  <si>
    <t>Список параметров</t>
  </si>
  <si>
    <t>Потери q5, %</t>
  </si>
  <si>
    <t>Теплопроизводительность, Гкал/ч</t>
  </si>
  <si>
    <t>Описание параметра</t>
  </si>
  <si>
    <t>Срок действия режимной наладки, лет</t>
  </si>
  <si>
    <t>Дата проведения последних режимно-наладочных испытаний (ДД.ММ.ГГГГ)</t>
  </si>
  <si>
    <t>Вид топлива</t>
  </si>
  <si>
    <t>Наличие бака взрыхления (примеры заполнения указаны выше)</t>
  </si>
  <si>
    <t>Тип (схема) ХВО (примеры заполнения указаны выше)</t>
  </si>
  <si>
    <t>Тип деаэратора</t>
  </si>
  <si>
    <t>Тип охладителя выпара  (примеры заполнения указаны выше)</t>
  </si>
  <si>
    <t xml:space="preserve"> </t>
  </si>
  <si>
    <t>Код (маркировка)</t>
  </si>
  <si>
    <t>Шкала прибора</t>
  </si>
  <si>
    <t>Основной поставщик топлива, № договора</t>
  </si>
  <si>
    <t>Газ</t>
  </si>
  <si>
    <t>Мазут</t>
  </si>
  <si>
    <t>Дизельное топливо</t>
  </si>
  <si>
    <t>Торф</t>
  </si>
  <si>
    <t>Влажность,%</t>
  </si>
  <si>
    <t>Зольность, %</t>
  </si>
  <si>
    <t>Параметры мазутного хозяйства</t>
  </si>
  <si>
    <t>Длина обогреваемого мазутопровода, м</t>
  </si>
  <si>
    <t>Тип резервуара для хранения мазута  (примеры заполнения указаны выше)</t>
  </si>
  <si>
    <t>Подземный</t>
  </si>
  <si>
    <t>Транспорт доставки мазута (примеры заполнения указаны выше)</t>
  </si>
  <si>
    <t>Железнодорожным транспортом в цистернах 60(50)т</t>
  </si>
  <si>
    <t>Железнодорожным транспортом в цистернах 25т</t>
  </si>
  <si>
    <t>Автотранспортом</t>
  </si>
  <si>
    <t>Надземная прокладка</t>
  </si>
  <si>
    <t>Непроходной канал</t>
  </si>
  <si>
    <t>Тоннель</t>
  </si>
  <si>
    <t>Бесканальная прокладка</t>
  </si>
  <si>
    <t>Январь</t>
  </si>
  <si>
    <t>Февраль</t>
  </si>
  <si>
    <t>Март</t>
  </si>
  <si>
    <t>Апрель</t>
  </si>
  <si>
    <t>Май</t>
  </si>
  <si>
    <t>Июнь</t>
  </si>
  <si>
    <t>Июль</t>
  </si>
  <si>
    <t>Август</t>
  </si>
  <si>
    <t>Сентябрь</t>
  </si>
  <si>
    <t>Октябрь</t>
  </si>
  <si>
    <t>Ноябрь</t>
  </si>
  <si>
    <t>Декабрь</t>
  </si>
  <si>
    <t>Дата проведения последних режимно-наладочных испытаний (ДД.ММ.ГГГГ.)</t>
  </si>
  <si>
    <t>Металлический неизолированный</t>
  </si>
  <si>
    <t>Металлический изолированный</t>
  </si>
  <si>
    <t>Прокладка мазутопровода (примеры заполнения указаны выше)</t>
  </si>
  <si>
    <t>Станционный номер котлоагрегата (уникален в пределах данной котельной)</t>
  </si>
  <si>
    <t>Температура пит. воды до экономайзера, °С</t>
  </si>
  <si>
    <t>Сульфоуголь</t>
  </si>
  <si>
    <t>Катионит КУ-2</t>
  </si>
  <si>
    <t>режим11</t>
  </si>
  <si>
    <t>режим12</t>
  </si>
  <si>
    <t>режим13</t>
  </si>
  <si>
    <t>режим14</t>
  </si>
  <si>
    <t>режим15</t>
  </si>
  <si>
    <t>режим16</t>
  </si>
  <si>
    <t>Температура острого пара, °С</t>
  </si>
  <si>
    <t xml:space="preserve">Марка мазута (примеры заполнения указаны выше) </t>
  </si>
  <si>
    <t>М-40</t>
  </si>
  <si>
    <t>М-60</t>
  </si>
  <si>
    <t>М-80</t>
  </si>
  <si>
    <t>М-100</t>
  </si>
  <si>
    <t>М-200</t>
  </si>
  <si>
    <t>Количество мазута, хранящегося в ёмкости на начало года, т</t>
  </si>
  <si>
    <t>Помещения</t>
  </si>
  <si>
    <t>Планируемые режимы работы мазутного хозяйства (Пр)(Вр)(Нач-Кон)</t>
  </si>
  <si>
    <t xml:space="preserve">Греющий теплоноситель (примеры заполнения указаны выше) </t>
  </si>
  <si>
    <t>Вода</t>
  </si>
  <si>
    <t>Пар</t>
  </si>
  <si>
    <t>Электроэнергия</t>
  </si>
  <si>
    <t>Т1</t>
  </si>
  <si>
    <t>Т2</t>
  </si>
  <si>
    <t>P1</t>
  </si>
  <si>
    <t>P2</t>
  </si>
  <si>
    <t>Без подогрева воздуха</t>
  </si>
  <si>
    <t>С подогревом воздуха от стороннего источника теплоты</t>
  </si>
  <si>
    <t>С подогревом воздуха от коллектора собственных нужд</t>
  </si>
  <si>
    <t>Тепловая нагрузка приточной вентиляции от стороннего источника теплоты, Гкал/ч</t>
  </si>
  <si>
    <t>Не установлена</t>
  </si>
  <si>
    <t>Тип приточной вентиляции (примеры заполнения указаны выше)</t>
  </si>
  <si>
    <t>Плотность мазута при 20 °С, кг/м3</t>
  </si>
  <si>
    <t>Тип форсунок котлоагрегата при сжигании мазута (примеры заполнения указаны выше)</t>
  </si>
  <si>
    <t>Функциональное назначение помещения (примеры заполнения указаны выше)</t>
  </si>
  <si>
    <t>Непрерывная и периодическая</t>
  </si>
  <si>
    <t>МУП СТС</t>
  </si>
  <si>
    <t>ПП Центр</t>
  </si>
  <si>
    <t>Котельная №5</t>
  </si>
  <si>
    <t>Ул. Ленина, 24</t>
  </si>
  <si>
    <t>Иванов И. И. 465-48-11</t>
  </si>
  <si>
    <t>Мазутное хозяйство</t>
  </si>
  <si>
    <t>ООО "Мазут"</t>
  </si>
  <si>
    <t>(0)(50)(5-10)</t>
  </si>
  <si>
    <t>Природный газ</t>
  </si>
  <si>
    <t>ООО "Газ"</t>
  </si>
  <si>
    <t>Здание ХОВ</t>
  </si>
  <si>
    <t>№1 паровой</t>
  </si>
  <si>
    <t>Не установлены</t>
  </si>
  <si>
    <t>Ручное</t>
  </si>
  <si>
    <t>№2 паровой</t>
  </si>
  <si>
    <t>№3 паровой</t>
  </si>
  <si>
    <t>№4 водяной</t>
  </si>
  <si>
    <t>№5 водяной</t>
  </si>
  <si>
    <t>(0)(0)(-)</t>
  </si>
  <si>
    <t>(300)(0)(-)</t>
  </si>
  <si>
    <t>(250)(0)(-)</t>
  </si>
  <si>
    <t>(100)(0)(-)</t>
  </si>
  <si>
    <t>Краткая характеристика топливного хозяйства котельных</t>
  </si>
  <si>
    <t>Варианты заполнения столбца №5:</t>
  </si>
  <si>
    <t>Варианты заполнения столбца №11:</t>
  </si>
  <si>
    <t>Варианты заполнения столбца №21:</t>
  </si>
  <si>
    <t>Планируемый режим работы мазутного хозяйства</t>
  </si>
  <si>
    <t>Краткая характеристика котельного зала</t>
  </si>
  <si>
    <t>Название (или номер) котельной</t>
  </si>
  <si>
    <t>Название топливного хозяйства</t>
  </si>
  <si>
    <t>Краткая характеристика  котельных</t>
  </si>
  <si>
    <t>Варианты заполнения столбца №17:</t>
  </si>
  <si>
    <t>Хозбытовые нужды котельных</t>
  </si>
  <si>
    <t>Варианты заполнения столбца №8:</t>
  </si>
  <si>
    <t xml:space="preserve">отопление </t>
  </si>
  <si>
    <t>ГВС</t>
  </si>
  <si>
    <t>Технология</t>
  </si>
  <si>
    <t>Имеется ввиду отопление, ГВС, технология</t>
  </si>
  <si>
    <t>Варианты заполнения столбца №20:</t>
  </si>
  <si>
    <t>Варианты заполнения столбца №6:</t>
  </si>
  <si>
    <t>Краткая характеристика вспомогательных помещений котельных</t>
  </si>
  <si>
    <t>Варианты заполнения столбца №5</t>
  </si>
  <si>
    <t>Вариант заполнения столбца №7</t>
  </si>
  <si>
    <t>Вариант заполнения столбца №12</t>
  </si>
  <si>
    <t>Вариант заполнения столбца №9</t>
  </si>
  <si>
    <t>Краткая характеристика деаэраторов</t>
  </si>
  <si>
    <t xml:space="preserve">        Краткая характеристика химической обработки воды</t>
  </si>
  <si>
    <t>характеристика сжигаемого топлива, указываемая в столбцах №8-10, заполняется на основании сертификата (паспорта) качества топлива, поставляемого в текущем году</t>
  </si>
  <si>
    <t>Необходимость заполнения столбца №6:</t>
  </si>
  <si>
    <t>значения прогнозируемых показателей качества топлива (калорийность,зольность,влажность) должны иметь документальное подтверждение (договора на поставку топлива)</t>
  </si>
  <si>
    <t>Варианты заполнения столбца №10:</t>
  </si>
  <si>
    <t>Варианты заполнения столбца №12:</t>
  </si>
  <si>
    <t>Вариант заполнения столбца №11:</t>
  </si>
  <si>
    <t>Варианты заполнения столбца №14:</t>
  </si>
  <si>
    <t>Техническая характеристика котлоагрегатов</t>
  </si>
  <si>
    <t>Необходимость заполнения столбца №15:</t>
  </si>
  <si>
    <t>Паспортная характеристика котлоагрегатов</t>
  </si>
  <si>
    <t>Необходимость заполнения столбца №16:</t>
  </si>
  <si>
    <t>Значение температуры уходящих продуктов сгорания необходимы для заполнения таблицы "Техническая характеристика оборудования котельной" приложения 5 Инструкции 323</t>
  </si>
  <si>
    <t>принимается по паспортному значению</t>
  </si>
  <si>
    <t xml:space="preserve">           Паспортная характеристика котлоагрегатов</t>
  </si>
  <si>
    <t>Способ заполнения столбцов №18-21:</t>
  </si>
  <si>
    <t>столбцы №18-21 необходимо заполнять на основании данных, представленных в паспорте котлоагрегата</t>
  </si>
  <si>
    <t>Способ заполнения столбцов №22-27:</t>
  </si>
  <si>
    <t>Варианты заполнения столбца №29:</t>
  </si>
  <si>
    <t xml:space="preserve">                                                                                                                                                                Паспортная характеристика котлоагрегатов</t>
  </si>
  <si>
    <t>столбцы №22-27 необходимо заполнять на основании данных, представленных в паспорте котлоагрегата</t>
  </si>
  <si>
    <r>
      <t>Потери q</t>
    </r>
    <r>
      <rPr>
        <vertAlign val="subscript"/>
        <sz val="11"/>
        <rFont val="Times New Roman"/>
        <family val="1"/>
        <charset val="204"/>
      </rPr>
      <t>5</t>
    </r>
    <r>
      <rPr>
        <sz val="11"/>
        <rFont val="Times New Roman"/>
        <family val="1"/>
        <charset val="204"/>
      </rPr>
      <t>, %</t>
    </r>
  </si>
  <si>
    <r>
      <t>Давление пара в барабане, кгс/см</t>
    </r>
    <r>
      <rPr>
        <vertAlign val="superscript"/>
        <sz val="11"/>
        <rFont val="Times New Roman"/>
        <family val="1"/>
        <charset val="204"/>
      </rPr>
      <t>2</t>
    </r>
  </si>
  <si>
    <r>
      <t>Давление пит. воды до экономайзера, кгс/см</t>
    </r>
    <r>
      <rPr>
        <vertAlign val="superscript"/>
        <sz val="11"/>
        <rFont val="Times New Roman"/>
        <family val="1"/>
        <charset val="204"/>
      </rPr>
      <t>2</t>
    </r>
  </si>
  <si>
    <t>Данные по режимной наладке котлоагрегатов</t>
  </si>
  <si>
    <t>Общие параметры</t>
  </si>
  <si>
    <t>Содержание мелочи в угле, % от объёма топлива</t>
  </si>
  <si>
    <t>Коэффициент полезного действия котлоагрегата брутто,%</t>
  </si>
  <si>
    <t>Количество тепловой энергии, вырабатываемой котлоагрегатом в час</t>
  </si>
  <si>
    <t>Температура перегретого пара, вырабатываемого котлом</t>
  </si>
  <si>
    <r>
      <t>Давление теплоносителя на входе в котлоагрегат Р</t>
    </r>
    <r>
      <rPr>
        <b/>
        <vertAlign val="subscript"/>
        <sz val="10"/>
        <rFont val="Times New Roman"/>
        <family val="1"/>
        <charset val="204"/>
      </rPr>
      <t>обр</t>
    </r>
    <r>
      <rPr>
        <b/>
        <sz val="10"/>
        <rFont val="Times New Roman"/>
        <family val="1"/>
        <charset val="204"/>
      </rPr>
      <t>, кгс/см</t>
    </r>
    <r>
      <rPr>
        <b/>
        <vertAlign val="superscript"/>
        <sz val="10"/>
        <rFont val="Times New Roman"/>
        <family val="1"/>
        <charset val="204"/>
      </rPr>
      <t>2</t>
    </r>
  </si>
  <si>
    <r>
      <t>Температура теплоносителя на выходе из котлоагрегата t</t>
    </r>
    <r>
      <rPr>
        <b/>
        <vertAlign val="subscript"/>
        <sz val="10"/>
        <rFont val="Times New Roman"/>
        <family val="1"/>
        <charset val="204"/>
      </rPr>
      <t>пр</t>
    </r>
    <r>
      <rPr>
        <b/>
        <sz val="10"/>
        <rFont val="Times New Roman"/>
        <family val="1"/>
        <charset val="204"/>
      </rPr>
      <t>,</t>
    </r>
    <r>
      <rPr>
        <b/>
        <vertAlign val="superscript"/>
        <sz val="10"/>
        <rFont val="Times New Roman"/>
        <family val="1"/>
        <charset val="204"/>
      </rPr>
      <t xml:space="preserve"> о</t>
    </r>
    <r>
      <rPr>
        <b/>
        <sz val="10"/>
        <rFont val="Times New Roman"/>
        <family val="1"/>
        <charset val="204"/>
      </rPr>
      <t>С</t>
    </r>
  </si>
  <si>
    <r>
      <t>Температура теплоносителя на входе в котлоагрегат t</t>
    </r>
    <r>
      <rPr>
        <b/>
        <vertAlign val="subscript"/>
        <sz val="10"/>
        <rFont val="Times New Roman"/>
        <family val="1"/>
        <charset val="204"/>
      </rPr>
      <t>обр</t>
    </r>
    <r>
      <rPr>
        <b/>
        <sz val="10"/>
        <rFont val="Times New Roman"/>
        <family val="1"/>
        <charset val="204"/>
      </rPr>
      <t>,</t>
    </r>
    <r>
      <rPr>
        <b/>
        <vertAlign val="superscript"/>
        <sz val="10"/>
        <rFont val="Times New Roman"/>
        <family val="1"/>
        <charset val="204"/>
      </rPr>
      <t xml:space="preserve"> о</t>
    </r>
    <r>
      <rPr>
        <b/>
        <sz val="10"/>
        <rFont val="Times New Roman"/>
        <family val="1"/>
        <charset val="204"/>
      </rPr>
      <t>С</t>
    </r>
  </si>
  <si>
    <r>
      <t>Давление теплоносителя на выходе из котлоагрегата Р</t>
    </r>
    <r>
      <rPr>
        <b/>
        <vertAlign val="subscript"/>
        <sz val="10"/>
        <rFont val="Times New Roman"/>
        <family val="1"/>
        <charset val="204"/>
      </rPr>
      <t>пр</t>
    </r>
    <r>
      <rPr>
        <b/>
        <sz val="10"/>
        <rFont val="Times New Roman"/>
        <family val="1"/>
        <charset val="204"/>
      </rPr>
      <t>, кгс/см</t>
    </r>
    <r>
      <rPr>
        <b/>
        <vertAlign val="superscript"/>
        <sz val="10"/>
        <rFont val="Times New Roman"/>
        <family val="1"/>
        <charset val="204"/>
      </rPr>
      <t>2</t>
    </r>
  </si>
  <si>
    <t>Параметры работы парового котлоагрегата</t>
  </si>
  <si>
    <t>Параметры работы водогрейного котлоагрегата</t>
  </si>
  <si>
    <t>Характеристика эксплуатации котельного зала (примеры заполнения указаны выше)</t>
  </si>
  <si>
    <t>Назначение помещения (уникально в пределах данной котельной)</t>
  </si>
  <si>
    <t>Характеристика эксплуатации помещения (примеры заполнения указаны выше)</t>
  </si>
  <si>
    <t>Назначение ХВО (уникально в пределах котельной)</t>
  </si>
  <si>
    <t>Назначение деаэратора (уникально в пределах котельной)</t>
  </si>
  <si>
    <t>Назначение группы баков</t>
  </si>
  <si>
    <t>Место установки группы баков (указать название помещения, в котором установлен бак, или "Котельный зал" или "На открытом воздухе")</t>
  </si>
  <si>
    <t>Описание режима работы котельной</t>
  </si>
  <si>
    <t>Продолжительность режима</t>
  </si>
  <si>
    <t>Способ заполнения столбца 4 для Продолжительности режима</t>
  </si>
  <si>
    <t xml:space="preserve">Способ заполнения столбца 4 для равномерного  режима работы котлоагрегата </t>
  </si>
  <si>
    <t>Наименование котлоагрегата</t>
  </si>
  <si>
    <t>Наименование группы оборудования котельной</t>
  </si>
  <si>
    <t>Паровая часть</t>
  </si>
  <si>
    <t>Водяная часть</t>
  </si>
  <si>
    <t>Примечание</t>
  </si>
  <si>
    <t>Договор №1</t>
  </si>
  <si>
    <t>Договор №2</t>
  </si>
  <si>
    <t>Начало-Конец
"с" &lt;ДД.ММ.&gt;  "по" &lt;ДД.ММ&gt;</t>
  </si>
  <si>
    <t>Расход пара, т/ч</t>
  </si>
  <si>
    <t>КВ-Г 0,35 Гкал/ч</t>
  </si>
  <si>
    <t>КВ-Г 0,5 Гкал/ч</t>
  </si>
  <si>
    <t>КВ-Г 0,7 Гкал/ч</t>
  </si>
  <si>
    <t>КВ-Г 1,0 Гкал/ч</t>
  </si>
  <si>
    <t>КВ-Г 1,7 Гкал/ч</t>
  </si>
  <si>
    <t>КВ-Г 4,0 Гкал/ч</t>
  </si>
  <si>
    <t>КВ-Г 6,5 Гкал/ч</t>
  </si>
  <si>
    <t>КВ-ГМ  0,43 Гкал/ч Газ</t>
  </si>
  <si>
    <t>КВ-ГМ  0,43 Гкал/ч Мазут</t>
  </si>
  <si>
    <t>КВ-ГМ  0,86 Гкал/ч Газ</t>
  </si>
  <si>
    <t>КВ-ГМ  0,86 Гкал/ч Мазут</t>
  </si>
  <si>
    <t>КВ-ГМ  1,3 Гкал/ч Газ</t>
  </si>
  <si>
    <t>КВ-ГМ  1,3 Гкал/ч Мазут</t>
  </si>
  <si>
    <t>КВ-ГМ  1,7 Гкал/ч Газ</t>
  </si>
  <si>
    <t>КВ-ГМ  1,7 Гкал/ч Мазут</t>
  </si>
  <si>
    <t>КВ-ГМ  4,0 Гкал/ч Газ</t>
  </si>
  <si>
    <t>КВ-ГМ  4,0 Гкал/ч Мазут</t>
  </si>
  <si>
    <t>КВ-ГМ 6,5 Гкал/ч Газ</t>
  </si>
  <si>
    <t>КВ-ГМ 6,5 Гкал/ч Мазут</t>
  </si>
  <si>
    <t>КВ-ГМ 10 Гкал/ч Газ</t>
  </si>
  <si>
    <t>КВ-ГМ 10 Гкал/ч Мазут</t>
  </si>
  <si>
    <t>КВ-ГМ 20 Гкал/ч Газ</t>
  </si>
  <si>
    <t>КВ-ГМ 20 Гкал/ч Мазут</t>
  </si>
  <si>
    <t>КВ-ГМ 30 Гкал/ч Газ</t>
  </si>
  <si>
    <t>КВ-ГМ 30 Гкал/ч Мазут</t>
  </si>
  <si>
    <t>КВ-ГМ 50 Гкал/ч Газ</t>
  </si>
  <si>
    <t>КВ-ГМ 50 Гкал/ч Мазут</t>
  </si>
  <si>
    <t>КВ-ГМ 100 Гкал/ч Газ</t>
  </si>
  <si>
    <t>КВ-ГМ 100 Гкал/ч Мазут</t>
  </si>
  <si>
    <t>КВ-ТС 4,0 Гкал/ч Каменный уголь</t>
  </si>
  <si>
    <t>КВ-ТС 4,0 Гкал/ч Бурый уголь</t>
  </si>
  <si>
    <t>КВ-ТС 6,5 Гкал/ч Каменный уголь</t>
  </si>
  <si>
    <t>КВ-ТС 6,5 Гкал/ч Бурый уголь</t>
  </si>
  <si>
    <t>КВ-ТС 10 Гкал/ч Каменный уголь</t>
  </si>
  <si>
    <t>КВ-ТС 20 Гкал/ч Каменный уголь</t>
  </si>
  <si>
    <t>КВ-ТС 20 Гкал/ч Бурый уголь</t>
  </si>
  <si>
    <t>КВ-ТС 30 Гкал/ч Каменный уголь</t>
  </si>
  <si>
    <t>КВ-ТС 30 Гкал/ч Бурый уголь</t>
  </si>
  <si>
    <t>КВ-ТС 50 Гкал/ч Каменный уголь</t>
  </si>
  <si>
    <t>КВ-ТС 50 Гкал/ч Бурый уголь</t>
  </si>
  <si>
    <t>КВ-ТK 30 Гкал/ч Бурый уголь</t>
  </si>
  <si>
    <t>КВ-ТK 50 Гкал/ч Бурый уголь</t>
  </si>
  <si>
    <t>ТВГМ 30 Гкал/ч Газ</t>
  </si>
  <si>
    <t>ПТВМ 30 Гкал/ч Газ</t>
  </si>
  <si>
    <t>ПТВМ 30 Гкал/ч Мазут</t>
  </si>
  <si>
    <t>ПТВМ 50 Гкал/ч Газ</t>
  </si>
  <si>
    <t>ПТВМ 50 Гкал/ч Мазут</t>
  </si>
  <si>
    <t>ПТВМ 100 Гкал/ч Газ</t>
  </si>
  <si>
    <t>ПТВМ 100 Гкал/ч Мазут</t>
  </si>
  <si>
    <t>КВ-Р 1,3 Гкал/ч Каменный уголь</t>
  </si>
  <si>
    <t>КВ-Р 2,2 Гкал/ч Каменный уголь</t>
  </si>
  <si>
    <t>КВ-Р 4,0 Гкал/ч Каменный уголь</t>
  </si>
  <si>
    <t>КВ-Р 6,5 Гкал/ч Каменный уголь</t>
  </si>
  <si>
    <t>Минск-1 0,7 Гкал/ч Каменный уголь</t>
  </si>
  <si>
    <t>Тула-3 0,7 Гкал/ч Каменный уголь</t>
  </si>
  <si>
    <t>Универсал-6 0,5 Гкал/ч Каменный уголь</t>
  </si>
  <si>
    <t>КВр 0,2 Гкал/ч Дрова</t>
  </si>
  <si>
    <t>КВр 0,34 Гкал/ч Дрова</t>
  </si>
  <si>
    <t>КЕВ 1,5 Гкал/ч Дрова</t>
  </si>
  <si>
    <t>КЕВ 4,0 Гкал/ч Дрова</t>
  </si>
  <si>
    <t>ДКВР-13 2,5 т/ч Газ</t>
  </si>
  <si>
    <t>ДКВР-13 4,0 т/ч Газ</t>
  </si>
  <si>
    <t>ДКВР-13 4,0 т/ч Мазут</t>
  </si>
  <si>
    <t>ДКВР-13 6,5 т/ч Газ</t>
  </si>
  <si>
    <t>ДКВР-13 6,5 т/ч Мазут</t>
  </si>
  <si>
    <t>ДКВР-13 10 т/ч Газ</t>
  </si>
  <si>
    <t>ДКВР-13 10 т/ч Мазут</t>
  </si>
  <si>
    <t>ДКВР-13 20 т/ч Газ</t>
  </si>
  <si>
    <t>ДКВР-13 20 т/ч Мазут</t>
  </si>
  <si>
    <t>ДКВР-13 20 т/ч Каменный уголь</t>
  </si>
  <si>
    <t>ДЕ 4 т/ч Газ</t>
  </si>
  <si>
    <t>ДЕ 4 т/ч Мазут</t>
  </si>
  <si>
    <t>ДЕ 6,5 т/ч Газ</t>
  </si>
  <si>
    <t>ДЕ 6,5 т/ч Мазут</t>
  </si>
  <si>
    <t>ДЕ 10 т/ч Газ</t>
  </si>
  <si>
    <t>ДЕ 10 т/ч Мазут</t>
  </si>
  <si>
    <t>ДЕ 16 т/ч Газ</t>
  </si>
  <si>
    <t>ДЕ 16 т/ч Мазут</t>
  </si>
  <si>
    <t>ДЕ 25 т/ч Газ</t>
  </si>
  <si>
    <t>ДЕ 25 т/ч Мазут</t>
  </si>
  <si>
    <t>КЕ 2,5 т/ч Каменный уголь</t>
  </si>
  <si>
    <t>КЕ 2,5 т/ч Бурый уголь</t>
  </si>
  <si>
    <t>КЕ 4,0 т/ч Каменный уголь</t>
  </si>
  <si>
    <t>КЕ 4,0 т/ч Бурый уголь</t>
  </si>
  <si>
    <t>КЕ 6,5 т/ч Каменный уголь</t>
  </si>
  <si>
    <t>КЕ 6,5 т/ч Бурый уголь</t>
  </si>
  <si>
    <t>КЕ 10 т/ч Каменный уголь</t>
  </si>
  <si>
    <t>КЕ 10 т/ч Бурый уголь</t>
  </si>
  <si>
    <t>КЕ 25 т/ч Каменный уголь</t>
  </si>
  <si>
    <t>КЕ 25 т/ч Бурый уголь</t>
  </si>
  <si>
    <t>Е-1,0-9 Газ</t>
  </si>
  <si>
    <t>Е-1,0-9 Мазут</t>
  </si>
  <si>
    <t>Е-1,0-9 Каменный уголь</t>
  </si>
  <si>
    <t>Е-1,0-9 Бурый уголь</t>
  </si>
  <si>
    <t>Е-0,8-9 Каменный уголь</t>
  </si>
  <si>
    <t>Е-0,4-9 Газ</t>
  </si>
  <si>
    <t>Е-0,4-9 Мазут</t>
  </si>
  <si>
    <t>Е-0,4-9 Каменный уголь</t>
  </si>
  <si>
    <t>ТП-20 т/ч Газ</t>
  </si>
  <si>
    <t>ТП-30 т/ч Газ</t>
  </si>
  <si>
    <t>ТП-30 т/ч Мазут</t>
  </si>
  <si>
    <t>Столбец1</t>
  </si>
  <si>
    <t>Марка угля</t>
  </si>
  <si>
    <t>Варианты заполнения столбца №8-11:</t>
  </si>
  <si>
    <t>Бурые рядовые типа челябинских</t>
  </si>
  <si>
    <t>Бурые рядовые типа подмосковных</t>
  </si>
  <si>
    <t>Каменные типа Г, Д</t>
  </si>
  <si>
    <t>Каменные рядовые тощие</t>
  </si>
  <si>
    <t>Антрацит АРШ</t>
  </si>
  <si>
    <t>Количество растопок котлоагрегата из горячего состояния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t>
  </si>
  <si>
    <t>Примечание! В случае, если планируется работа котлоагрегата с начала года после его пуска из холодного состояния, в первом режиме работы необходимо добавить "*"</t>
  </si>
  <si>
    <t>КПД брутто, %</t>
  </si>
  <si>
    <t>Мелочь в угле, %</t>
  </si>
  <si>
    <t>Давление пит. воды до экономайзера, кгс/см2</t>
  </si>
  <si>
    <t>Температурный график 150/70 °С</t>
  </si>
  <si>
    <t>Температурный график 95/70 °С для отопления</t>
  </si>
  <si>
    <t>Температурный график 65/50 °С для ГВС</t>
  </si>
  <si>
    <t>ПП филиала ЭСО</t>
  </si>
  <si>
    <t>Наименование Филиала ЭСО</t>
  </si>
  <si>
    <t>Наименование ПП филиала ЭСО</t>
  </si>
  <si>
    <t>№ и дата приказа</t>
  </si>
  <si>
    <t>Количество котельных на балансе</t>
  </si>
  <si>
    <t>Норматив удельного расхода топлива на отпущенную тепловую энергию, кг у.т./Гкал</t>
  </si>
  <si>
    <t>Выработка тепловой энергии, Гкал</t>
  </si>
  <si>
    <t>Отпуск тепловой энергии, Гкал</t>
  </si>
  <si>
    <t>Средневзвешенный норматив удельного расхода топлива на выработку тепловой энергии, кг у.т./Гкал</t>
  </si>
  <si>
    <t>&lt;Тип охладителя выпара&gt;</t>
  </si>
  <si>
    <t>Рабочее давление в деаэраторе, абсолютное, кгс/см2</t>
  </si>
  <si>
    <t>Станционный номер котла или "Продолжительность режима", "Баланс отпуска тепловой энергии"</t>
  </si>
  <si>
    <t>Способ заполнения столбца 4 для Баланса отпуска тепловой энергии</t>
  </si>
  <si>
    <t xml:space="preserve">Цена топлива за 1000 м.куб / 1 кг.  </t>
  </si>
  <si>
    <t>Давление пара в барабане, кгс/см2</t>
  </si>
  <si>
    <t>Давление пит. воды после экономайзера, кгс/см2</t>
  </si>
  <si>
    <t>Температура пит. воды после экономайзера, °С</t>
  </si>
  <si>
    <t>Расход воды</t>
  </si>
  <si>
    <t>Каменный уголь</t>
  </si>
  <si>
    <t>Бурый уголь</t>
  </si>
  <si>
    <t>Дрова</t>
  </si>
  <si>
    <t>Режимная карта прикладывается в шаблоне</t>
  </si>
  <si>
    <t>Режимная карта рассчитывается по результатам режимной наладки</t>
  </si>
  <si>
    <t>Принимается из базы данных нормативных и паспортных показателей котлоагрегатов (необходимо выбрать марку и ном. Мощность котла из выпадающего списка)</t>
  </si>
  <si>
    <t>Источник характеристик котлоагрегата</t>
  </si>
  <si>
    <t>Варианты заполнения столбца №3:</t>
  </si>
  <si>
    <t>Тип топлива</t>
  </si>
  <si>
    <t>ДК-ВР-20-14</t>
  </si>
  <si>
    <t>БиКЗ</t>
  </si>
  <si>
    <t>КВ-ГМ</t>
  </si>
  <si>
    <t>ОАО ДКМ</t>
  </si>
  <si>
    <t>ПРИМЕЧАНИЕ:
исходные данные, заполняемые в столбцах 10 и 21, указываются для производственного подразделения филиала ЭСО в целом, а не для каждого типа топлива в отдельности, рекомендуется объединять соответствующие ячейки</t>
  </si>
  <si>
    <t xml:space="preserve">Способ заполнения столбца 4 для Периодического режима работы котлоагрегата </t>
  </si>
  <si>
    <t>50 Гч</t>
  </si>
  <si>
    <t>Баланс отпуска тепловой энергии</t>
  </si>
  <si>
    <t>(№1 паровой, №2 паровой, №3 паровой = 100 % СоПП)(ОСТ = 50% ГВС; 50% О)</t>
  </si>
  <si>
    <t>Результаты проведения режимно-наладочного испытания котлоагрегата</t>
  </si>
  <si>
    <t>Потери тепла в окружающую среду ограждающими поверхностями котла (котлоагрегата) при его номинальной теплопроизводительности, q5ном %</t>
  </si>
  <si>
    <t>Лицо, составляющее режимную карту</t>
  </si>
  <si>
    <t>Лицо, согласующее режимную карту</t>
  </si>
  <si>
    <t>Лицо, утверждающее режимную карту</t>
  </si>
  <si>
    <t>Расход питательной воды, поступающей в котлоагрегат, Gвод, м.куб/час</t>
  </si>
  <si>
    <t>Температура холодного воздуха, поступающего в котлоагрегат, tхв, °С</t>
  </si>
  <si>
    <t>Температура уходящих газов, tуг, °С</t>
  </si>
  <si>
    <t>Параметры теплоносителя на входе в котлоагрегат</t>
  </si>
  <si>
    <t>Параметры теплоносителя на выходе из котлоагрегата</t>
  </si>
  <si>
    <t>Состав уходящих газов, %</t>
  </si>
  <si>
    <t>ФИО</t>
  </si>
  <si>
    <t>Должность</t>
  </si>
  <si>
    <r>
      <t xml:space="preserve"> Максимально возможная (стехиометрическая) объёмная доля углекислого газа CO</t>
    </r>
    <r>
      <rPr>
        <b/>
        <vertAlign val="subscript"/>
        <sz val="12"/>
        <rFont val="Times New Roman"/>
        <family val="1"/>
        <charset val="204"/>
      </rPr>
      <t>2max</t>
    </r>
  </si>
  <si>
    <r>
      <t>Кислород, O</t>
    </r>
    <r>
      <rPr>
        <b/>
        <vertAlign val="subscript"/>
        <sz val="12"/>
        <rFont val="Times New Roman"/>
        <family val="1"/>
        <charset val="204"/>
      </rPr>
      <t>2</t>
    </r>
  </si>
  <si>
    <t>Монооксид углерода, CO</t>
  </si>
  <si>
    <r>
      <t>Метан, СH</t>
    </r>
    <r>
      <rPr>
        <b/>
        <vertAlign val="subscript"/>
        <sz val="12"/>
        <rFont val="Times New Roman"/>
        <family val="1"/>
        <charset val="204"/>
      </rPr>
      <t>4</t>
    </r>
  </si>
  <si>
    <t>Давление, P1, ата</t>
  </si>
  <si>
    <t>Температура, t1, °С</t>
  </si>
  <si>
    <t>Давление, P2, ата</t>
  </si>
  <si>
    <t>Температура, t2, °С</t>
  </si>
  <si>
    <t>Иванов И.И.</t>
  </si>
  <si>
    <t>Зам. Нач. службы по наладке</t>
  </si>
  <si>
    <t>Петров П.П.</t>
  </si>
  <si>
    <t>Мастер котельной</t>
  </si>
  <si>
    <t>Сидоров С.С.</t>
  </si>
  <si>
    <t>Технический директор по эксплуатации ООО "Коммунтеплосеть"</t>
  </si>
  <si>
    <t>Котельный зал</t>
  </si>
  <si>
    <t>Продолжительность работы деаэратора, ч</t>
  </si>
  <si>
    <t>Продолжительность работы ХВО, ч</t>
  </si>
  <si>
    <t>"Na-катионирование", "Н-катионирование с "голодной" регенерацией", "Комплексонатная обработка воды''</t>
  </si>
  <si>
    <t>Обдувка котлоагрегатов</t>
  </si>
  <si>
    <t>Хранение мазута</t>
  </si>
  <si>
    <t>Транспортировка мазута</t>
  </si>
  <si>
    <t>Подогрев мазута</t>
  </si>
  <si>
    <t>Распыл мазута</t>
  </si>
  <si>
    <t>Технологические нужды ХВО</t>
  </si>
  <si>
    <t>Технологические нужды деаэраторов</t>
  </si>
  <si>
    <t>Группы баков различного назначения</t>
  </si>
  <si>
    <t>Отопление помещений котельной</t>
  </si>
  <si>
    <t>Хозяйственно-бытовые нужды</t>
  </si>
  <si>
    <t>Прочие потери</t>
  </si>
  <si>
    <t>Равномерное распределение</t>
  </si>
  <si>
    <t>Отключен</t>
  </si>
  <si>
    <t>Цикл 5Гч 3ч; 0 Гч 1ч.</t>
  </si>
  <si>
    <t>45 Гч</t>
  </si>
  <si>
    <t xml:space="preserve">                      Средний расход воды на деаэратор</t>
  </si>
  <si>
    <t>т/ч</t>
  </si>
  <si>
    <t>м куб./ч</t>
  </si>
  <si>
    <t>Температура воды на входе в деаэратор, °С</t>
  </si>
  <si>
    <t>Вариант заполнения столбца №10</t>
  </si>
  <si>
    <t>Единица измерения расхода воды на деаэратор (примеры заполнения указаны выше)</t>
  </si>
  <si>
    <t>Единица измерения расхода воды на ХВО (указать "т/ч" или "м куб./ч")</t>
  </si>
  <si>
    <t>Средний расход воды на ХВО</t>
  </si>
  <si>
    <t>Пользовательские значения собственных нужд</t>
  </si>
  <si>
    <t>[50;50;50;50;0;0;0;0;50;50;50;50]</t>
  </si>
  <si>
    <t>Удельная отопительная характеристика  здания котельной</t>
  </si>
  <si>
    <t>Удельная вентиляционная характеристика  здания котельной</t>
  </si>
  <si>
    <t>Значение</t>
  </si>
  <si>
    <t>Единица измерения</t>
  </si>
  <si>
    <t>Вт/(м куб.°С)</t>
  </si>
  <si>
    <t>ккал/(м куб.*ч*°С)</t>
  </si>
  <si>
    <t>Удельная отопительные и вентиляционные характеристики  здания котельной</t>
  </si>
  <si>
    <t>Варианты заполнения столбцов №25 и №27:</t>
  </si>
  <si>
    <t>Слив мазута в мазутное хозяйство</t>
  </si>
  <si>
    <t>Во время отопительного периода</t>
  </si>
  <si>
    <t>Во время летнего периода</t>
  </si>
  <si>
    <t>Количество человек, работающих на котельной, в сутки, чел.</t>
  </si>
  <si>
    <t>10.1.</t>
  </si>
  <si>
    <t>19.1.</t>
  </si>
  <si>
    <t>20.1.</t>
  </si>
  <si>
    <t>21.1.</t>
  </si>
  <si>
    <t>22.2.</t>
  </si>
  <si>
    <r>
      <t>Норма расхода горячей воды принимается    равной 0,024  м</t>
    </r>
    <r>
      <rPr>
        <b/>
        <vertAlign val="superscript"/>
        <sz val="10"/>
        <rFont val="Times New Roman"/>
        <family val="1"/>
        <charset val="204"/>
      </rPr>
      <t>3</t>
    </r>
    <r>
      <rPr>
        <b/>
        <sz val="10"/>
        <rFont val="Times New Roman"/>
        <family val="1"/>
        <charset val="204"/>
      </rPr>
      <t>/сут</t>
    </r>
  </si>
  <si>
    <t>Диаметр изолированного бака, мм</t>
  </si>
  <si>
    <t>Высота изолированного бака, мм</t>
  </si>
  <si>
    <t>Толщина теплоизоляции и стенки бака, мм</t>
  </si>
  <si>
    <t>Сведения о замещении газового топлива в периоды сокращения его подачи газоснабжающими организациями</t>
  </si>
  <si>
    <t>Количество суток, в течение которых снижается подача газа, сут</t>
  </si>
  <si>
    <t>Доля суточного расхода газового топлива, подлежащего замещению, %</t>
  </si>
  <si>
    <t>Коэффициент отклонения фактических показателей снижения подачи газа по данным текущего и двух предшествующих периодов</t>
  </si>
  <si>
    <t>Режим поставки резервного топлива ("регулярная поставка","сезонная поставка")</t>
  </si>
  <si>
    <t>Варианты заполнения столбца №19:</t>
  </si>
  <si>
    <t>Варианты заполнения столбца №23:</t>
  </si>
  <si>
    <t>Варианты заполнения столбца №32-33:</t>
  </si>
  <si>
    <t>столбцы №32-33 заполняются в случае работы котлоагрегата на паромеханических форсунках</t>
  </si>
  <si>
    <t>Варианты заполнения столбца №34:</t>
  </si>
  <si>
    <t>Статус топлива ("основное","резервное","прочее")</t>
  </si>
  <si>
    <t>основное</t>
  </si>
  <si>
    <t>резервное</t>
  </si>
  <si>
    <t>регулярная поставка</t>
  </si>
  <si>
    <t>Секционные котлы 0,1 Гкал/ч Газ</t>
  </si>
  <si>
    <t>Секционные котлы 0,2 Гкал/ч Газ</t>
  </si>
  <si>
    <t>Секционные котлы 0,3 Гкал/ч Газ</t>
  </si>
  <si>
    <t>Секционные котлы 0,4 Гкал/ч Газ</t>
  </si>
  <si>
    <t>Секционные котлы 0,5 Гкал/ч Газ</t>
  </si>
  <si>
    <t>Секционные котлы 0,6 Гкал/ч Газ</t>
  </si>
  <si>
    <t>Секционные котлы 0,7 Гкал/ч Газ</t>
  </si>
  <si>
    <t>Секционные котлы 0,8 Гкал/ч Газ</t>
  </si>
  <si>
    <t>Секционные котлы 0,9 Гкал/ч Газ</t>
  </si>
  <si>
    <t>Секционные котлы 1,0 Гкал/ч Газ</t>
  </si>
  <si>
    <t>Секционные котлы 0,1 Гкал/ч Мазут</t>
  </si>
  <si>
    <t>Секционные котлы 0,2 Гкал/ч Мазут</t>
  </si>
  <si>
    <t>Секционные котлы 0,3 Гкал/ч Мазут</t>
  </si>
  <si>
    <t>Секционные котлы 0,4 Гкал/ч Мазут</t>
  </si>
  <si>
    <t>Секционные котлы 0,5 Гкал/ч Мазут</t>
  </si>
  <si>
    <t>Секционные котлы 0,6 Гкал/ч Мазут</t>
  </si>
  <si>
    <t>Секционные котлы 0,7 Гкал/ч Мазут</t>
  </si>
  <si>
    <t>Секционные котлы 0,8 Гкал/ч Мазут</t>
  </si>
  <si>
    <t>Секционные котлы 0,9 Гкал/ч Мазут</t>
  </si>
  <si>
    <t>Секционные котлы 1,0 Гкал/ч Мазут</t>
  </si>
  <si>
    <t>Секционные котлы 0,1 Гкал/ч Каменный уголь</t>
  </si>
  <si>
    <t>Секционные котлы 0,2 Гкал/ч Каменный уголь</t>
  </si>
  <si>
    <t>Секционные котлы 0,3 Гкал/ч Каменный уголь</t>
  </si>
  <si>
    <t>Секционные котлы 0,4 Гкал/ч Каменный уголь</t>
  </si>
  <si>
    <t>Секционные котлы 0,5 Гкал/ч Каменный уголь</t>
  </si>
  <si>
    <t>Секционные котлы 0,6 Гкал/ч Каменный уголь</t>
  </si>
  <si>
    <t>Секционные котлы 0,7 Гкал/ч Каменный уголь</t>
  </si>
  <si>
    <t>Секционные котлы 0,8 Гкал/ч Каменный уголь</t>
  </si>
  <si>
    <t>Секционные котлы 0,9 Гкал/ч Каменный уголь</t>
  </si>
  <si>
    <t>Секционные котлы 1,0 Гкал/ч Каменный уголь</t>
  </si>
  <si>
    <t>Секционные котлы 0,1 Гкал/ч Бурый уголь</t>
  </si>
  <si>
    <t>Секционные котлы 0,2 Гкал/ч Бурый уголь</t>
  </si>
  <si>
    <t>Секционные котлы 0,3 Гкал/ч Бурый уголь</t>
  </si>
  <si>
    <t>Секционные котлы 0,4 Гкал/ч Бурый уголь</t>
  </si>
  <si>
    <t>Секционные котлы 0,5 Гкал/ч Бурый уголь</t>
  </si>
  <si>
    <t>Секционные котлы 0,6 Гкал/ч Бурый уголь</t>
  </si>
  <si>
    <t>Секционные котлы 0,7 Гкал/ч Бурый уголь</t>
  </si>
  <si>
    <t>Секционные котлы 0,8 Гкал/ч Бурый уголь</t>
  </si>
  <si>
    <t>Секционные котлы 0,9 Гкал/ч Бурый уголь</t>
  </si>
  <si>
    <t>Секционные котлы 1,0 Гкал/ч Бурый уголь</t>
  </si>
  <si>
    <t>Станционный номер котлоагрегата, на котором данная схема ХВО применяется (если к данной схеме ХВО привязано несколько котлов, перечислить их номера через запятую, между названиями не должно быть пробелов. Также можно указать "Все котлы")</t>
  </si>
  <si>
    <t>Все котлы</t>
  </si>
  <si>
    <t xml:space="preserve">График отпуска тепловой энергии (допускается не указывать температурный график, или указать несколько графиков вплотную через ";") </t>
  </si>
  <si>
    <t>Температурный график 150/70 °С;Температурный график 95/70 °С для отопления;Температурный график 65/50 °С для ГВС</t>
  </si>
  <si>
    <t>дата начала</t>
  </si>
  <si>
    <t>часы начала</t>
  </si>
  <si>
    <t>дата конца</t>
  </si>
  <si>
    <t>часы конца</t>
  </si>
  <si>
    <t>отпуск, Гкал</t>
  </si>
  <si>
    <t xml:space="preserve">Результат = </t>
  </si>
  <si>
    <t>51 Гч</t>
  </si>
  <si>
    <t>52 Гч</t>
  </si>
  <si>
    <t>53 Гч</t>
  </si>
  <si>
    <t>54 Гч</t>
  </si>
  <si>
    <t>55 Гч</t>
  </si>
  <si>
    <t>46 Гч</t>
  </si>
  <si>
    <t>47 Гч</t>
  </si>
  <si>
    <t>48 Гч</t>
  </si>
  <si>
    <t>49 Гч</t>
  </si>
  <si>
    <t>Цикл 4,5Гч 1ч; 0 Гч 1ч.</t>
  </si>
  <si>
    <t>10000</t>
  </si>
  <si>
    <t>9000</t>
  </si>
  <si>
    <t>Условный диаметр обогреваемого мазутопровода, мм</t>
  </si>
  <si>
    <t>Плановые (утверждённые Минэнерго РФ) показатели</t>
  </si>
  <si>
    <t>Величина, предлагаемая ЭСО, кг у.т./Гкал</t>
  </si>
  <si>
    <t>Величина, учтённая РЭК в тарифах,кг у.т./Гкал</t>
  </si>
  <si>
    <t>Отчётные (фактические) показатели</t>
  </si>
  <si>
    <t>Расчётные (на период регулирования) показатели</t>
  </si>
  <si>
    <t>Коэффициент использования душевых, определяется практическим путём, при отсутствии данных принимается равным 1,0</t>
  </si>
  <si>
    <t>Количество используемых душевых сеток Nq,шт.</t>
  </si>
  <si>
    <t>Коэффициент использования душевых сеток Kq</t>
  </si>
  <si>
    <t>Населённый пункт</t>
  </si>
  <si>
    <t>Расчётная присоединённая тепловая нагрузка потребителей, Гкал/ч</t>
  </si>
  <si>
    <t>Исходные данные для расчёта расхода тепловой энергии на мазутное хозяйство</t>
  </si>
  <si>
    <t>Принцип заполнения таблицы</t>
  </si>
  <si>
    <t>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t>
  </si>
  <si>
    <t>Пример заполнения таблицы</t>
  </si>
  <si>
    <t>Каменные сильноспекающиеся типа К.ПЖ</t>
  </si>
  <si>
    <t>Дополнительные параметры для расчёта ОНЗТ</t>
  </si>
  <si>
    <t>Способ поставки резервного твёрдого и дизельного топлива ("железнодорожный транспорт","автотранспорт")</t>
  </si>
  <si>
    <t>Ёмкость хранилища твёрдого топлива (дизельного топлива), т</t>
  </si>
  <si>
    <t>Показатели топлива для расчёта срока окупаемости энергосберегающего мероприятия</t>
  </si>
  <si>
    <t>Содержание мелочи в угле в % от объёма топлива</t>
  </si>
  <si>
    <t>Средняя энтальпия питательной воды, поступающей в котлоагрегаты, подключённые к мазутному хозяйству ккал/кг</t>
  </si>
  <si>
    <t>значение часовой выработки тепловой энергии котлоагрегатом необходимо для расчёта расхода тепловой энергии на растопку котлоагрегата</t>
  </si>
  <si>
    <t>Расчётный КПД котла,%</t>
  </si>
  <si>
    <t>Расчётные показатели водогрейных котлов (данные поля не заполняются для паровых котлов)</t>
  </si>
  <si>
    <t>Расчётные показатели паровых котлов (данные поля не заполняются для водогрейных котлов)</t>
  </si>
  <si>
    <t xml:space="preserve">температура теплоносителя на входе в котёл, tобр, °С </t>
  </si>
  <si>
    <t>расчётный расход пара, т/ч</t>
  </si>
  <si>
    <t>Внимание!, перед началом загрузки, необходимо провести сортировку таблицы по столбцу 3, причём перед строками режимов работы котлоагрегатов должна следовать строка "Продолжительность режима", а при необходимости, в конце "Баланс отпуска тепловой энергии"</t>
  </si>
  <si>
    <t>&lt;"Цикл"&gt; &lt;Значение&gt;&lt;Размерность&gt; &lt;Продолжительность&gt;&lt;Размерность продолжительности&gt;; …. &lt;В конце последнего ставится точка&gt;
Где Размерность - "Гч" - Гкал/ч, "%" - доля нагрузки от номинального значения нагрузки в Гкал/ч,
       Размерность продолжительности - "мин" - минуты, "ч" - часы. (продолжительность указывается только в одной размерности)
ПРИМЕЧАНИЕ: при автоматическом импульсном режиме работы котлоагрегата требуется задание двух импульсов без учёта продолжительности, но в конце добавить "&lt;значение&gt; &lt;Г.&gt;" - значение отпуска тепловой энергии за период</t>
  </si>
  <si>
    <r>
      <t xml:space="preserve">&lt;Значение&gt; &lt;Размерность&gt;,
где Размерность - "Гч" - Гкал/ч, "Г" или отсутствие символа - Гкал
Режим точного задания продолжительности отпуска тепла в месяце без привязки к датам: </t>
    </r>
    <r>
      <rPr>
        <b/>
        <sz val="10"/>
        <rFont val="Times New Roman"/>
        <family val="1"/>
        <charset val="204"/>
      </rPr>
      <t>&lt;точно&gt;&lt;т ={время работы в ч}&gt;&lt;о={отпуск в Гкал за время работы}&gt;&lt;/точно&gt; Пример: &lt;точно&gt;&lt;т=456&gt;&lt;о=4567&gt;&lt;/точно&gt;</t>
    </r>
    <r>
      <rPr>
        <sz val="10"/>
        <rFont val="Times New Roman"/>
        <family val="1"/>
        <charset val="204"/>
      </rPr>
      <t xml:space="preserve">
Добавка </t>
    </r>
    <r>
      <rPr>
        <b/>
        <sz val="10"/>
        <rFont val="Times New Roman"/>
        <family val="1"/>
        <charset val="204"/>
      </rPr>
      <t>&lt;ЧВ/&gt;</t>
    </r>
    <r>
      <rPr>
        <sz val="10"/>
        <rFont val="Times New Roman"/>
        <family val="1"/>
        <charset val="204"/>
      </rPr>
      <t xml:space="preserve"> - отключает автоматическое исключение из времени работы продолжительность простоя из-за пусков.
Режим точного задания продолжительности отпуска тепла в месяце с привязкой к датам и часам: </t>
    </r>
    <r>
      <rPr>
        <b/>
        <sz val="10"/>
        <rFont val="Times New Roman"/>
        <family val="1"/>
        <charset val="204"/>
      </rPr>
      <t xml:space="preserve">c {ДД-ЧЧ начала отпуска} по  {ДД-ЧЧ конца отпуска} = {отпуск тепла в Гкал за время работы} </t>
    </r>
    <r>
      <rPr>
        <sz val="10"/>
        <rFont val="Times New Roman"/>
        <family val="1"/>
        <charset val="204"/>
      </rPr>
      <t xml:space="preserve">
Пример: </t>
    </r>
    <r>
      <rPr>
        <b/>
        <sz val="10"/>
        <rFont val="Times New Roman"/>
        <family val="1"/>
        <charset val="204"/>
      </rPr>
      <t>c 1-00 по 2-00 = 555</t>
    </r>
    <r>
      <rPr>
        <sz val="10"/>
        <rFont val="Times New Roman"/>
        <family val="1"/>
        <charset val="204"/>
      </rPr>
      <t xml:space="preserve"> (эквивалентно: </t>
    </r>
    <r>
      <rPr>
        <b/>
        <sz val="10"/>
        <rFont val="Times New Roman"/>
        <family val="1"/>
        <charset val="204"/>
      </rPr>
      <t>с 1 по 2 = 555</t>
    </r>
    <r>
      <rPr>
        <sz val="10"/>
        <rFont val="Times New Roman"/>
        <family val="1"/>
        <charset val="204"/>
      </rPr>
      <t>, нулевой час суток является расчётным и может опускаться) в данном примере продолжительность работы составляет</t>
    </r>
    <r>
      <rPr>
        <b/>
        <sz val="10"/>
        <rFont val="Times New Roman"/>
        <family val="1"/>
        <charset val="204"/>
      </rPr>
      <t xml:space="preserve"> 24 часа.
</t>
    </r>
    <r>
      <rPr>
        <sz val="10"/>
        <rFont val="Times New Roman"/>
        <family val="1"/>
        <charset val="204"/>
      </rPr>
      <t xml:space="preserve">Пример: </t>
    </r>
    <r>
      <rPr>
        <b/>
        <sz val="10"/>
        <rFont val="Times New Roman"/>
        <family val="1"/>
        <charset val="204"/>
      </rPr>
      <t>с 1 по 5-14 = 555</t>
    </r>
    <r>
      <rPr>
        <sz val="10"/>
        <rFont val="Times New Roman"/>
        <family val="1"/>
        <charset val="204"/>
      </rPr>
      <t>, в данном примере продолжительность работы составляет 4 полных сутки и 14 часов 5-х суток, итого</t>
    </r>
    <r>
      <rPr>
        <b/>
        <sz val="10"/>
        <rFont val="Times New Roman"/>
        <family val="1"/>
        <charset val="204"/>
      </rPr>
      <t xml:space="preserve"> 4*24 + 14 = 110 часов</t>
    </r>
    <r>
      <rPr>
        <sz val="10"/>
        <rFont val="Times New Roman"/>
        <family val="1"/>
        <charset val="204"/>
      </rPr>
      <t xml:space="preserve">.
Пример: </t>
    </r>
    <r>
      <rPr>
        <b/>
        <sz val="10"/>
        <rFont val="Times New Roman"/>
        <family val="1"/>
        <charset val="204"/>
      </rPr>
      <t>c 1 по 31-24 = 555</t>
    </r>
    <r>
      <rPr>
        <sz val="10"/>
        <rFont val="Times New Roman"/>
        <family val="1"/>
        <charset val="204"/>
      </rPr>
      <t>, в данном примере продолжительность работы составляет 30 полных суток и 24 часа 31-х суток, итого</t>
    </r>
    <r>
      <rPr>
        <b/>
        <sz val="10"/>
        <rFont val="Times New Roman"/>
        <family val="1"/>
        <charset val="204"/>
      </rPr>
      <t xml:space="preserve"> 30*24 + 24 = 744 часа.</t>
    </r>
    <r>
      <rPr>
        <sz val="10"/>
        <rFont val="Times New Roman"/>
        <family val="1"/>
        <charset val="204"/>
      </rPr>
      <t xml:space="preserve">
В данном режиме время автоматически </t>
    </r>
    <r>
      <rPr>
        <b/>
        <sz val="10"/>
        <rFont val="Times New Roman"/>
        <family val="1"/>
        <charset val="204"/>
      </rPr>
      <t xml:space="preserve">не изменяется </t>
    </r>
    <r>
      <rPr>
        <sz val="10"/>
        <rFont val="Times New Roman"/>
        <family val="1"/>
        <charset val="204"/>
      </rPr>
      <t>на продолжительность простоя из-за пусков.</t>
    </r>
  </si>
  <si>
    <t>Баланс заполняется следующем образом: &lt;Величина&gt; &lt;Размерность&gt; &lt;Назначение&gt;; …
где Размерность - Г или отсутствие обозначения - отпуск тепловой энергии в Гкал; % - доля от отпускаемой тепловой энергии.
      Назначение - О: отопление, ГВС: горячее водоснабжение, СтПП - сторонний производственный потребитель, СоПП - собственный производственный потребитель (собственное потребление), Пот - сетевые потери тепловой энергии.
ПРИМЕЧАНИЕ 1: баланс составляется только в % или только в Гкал, сумма % не должна превышать 100, а сумма Гкал не должна превышать соответствующий отпуск тепловой энергии котельной за месяц, по данным описанным на листе "Режимы работы котельной".
ПРИМЕЧАНИЕ 2: для одного назначения допускается не указывать величину отпускаемой тепловой энергии, она будет принята по остаточному принципу.
ПРИМЕЧАНИЕ 3. Вышеуказанный метод заполнения баланса можно разгруппировывать между различными котлоагрегатами, причём для обозначения остальных котлоагрегатов используется фраза "ОСТ"</t>
  </si>
  <si>
    <t>Потери тепловой энергии всеми элементами котлоагрегата в окружающую среду q5, в % от количества теплоты сожжённого топлива</t>
  </si>
  <si>
    <t>Удельный расход условного топлива на выработку 1 Гкал тепловой энергии,кг у.т./Гкал</t>
  </si>
  <si>
    <t>Паропроизводительность - выработка (выход) перегретого (или насыщенного) пара в час</t>
  </si>
  <si>
    <r>
      <t>Расход воды через котёл, м</t>
    </r>
    <r>
      <rPr>
        <b/>
        <vertAlign val="superscript"/>
        <sz val="10"/>
        <rFont val="Times New Roman"/>
        <family val="1"/>
        <charset val="204"/>
      </rPr>
      <t>3</t>
    </r>
    <r>
      <rPr>
        <b/>
        <sz val="10"/>
        <rFont val="Times New Roman"/>
        <family val="1"/>
        <charset val="204"/>
      </rPr>
      <t>/ч</t>
    </r>
  </si>
  <si>
    <t>Наименование параметра (уникально в пределах данного котлоагрегата)</t>
  </si>
  <si>
    <t>Исходные данные для расчёта расхода тепловой энергии на технологические нужды химводоочистки</t>
  </si>
  <si>
    <t>Жёсткость воды общая,мг-экв/кг</t>
  </si>
  <si>
    <r>
      <t xml:space="preserve">Данные показатели используются при расчёте если </t>
    </r>
    <r>
      <rPr>
        <b/>
        <sz val="14"/>
        <rFont val="Times New Roman"/>
        <family val="1"/>
        <charset val="204"/>
      </rPr>
      <t>отключена</t>
    </r>
    <r>
      <rPr>
        <sz val="14"/>
        <rFont val="Times New Roman"/>
        <family val="1"/>
        <charset val="204"/>
      </rPr>
      <t xml:space="preserve"> </t>
    </r>
    <r>
      <rPr>
        <b/>
        <sz val="14"/>
        <rFont val="Times New Roman"/>
        <family val="1"/>
        <charset val="204"/>
      </rPr>
      <t>Опция №2 п.1.3.</t>
    </r>
    <r>
      <rPr>
        <sz val="14"/>
        <rFont val="Times New Roman"/>
        <family val="1"/>
        <charset val="204"/>
      </rPr>
      <t xml:space="preserve"> конфигурации </t>
    </r>
  </si>
  <si>
    <t>Станционные номера котлов (через запятую, между названиями не должно быть пробелов), подключённых к данному деаэратору (или Указать "Все котлы")</t>
  </si>
  <si>
    <t>Краткая характеристика группы баков (мазутные ёмкости в данную таблицу не заполняются)</t>
  </si>
  <si>
    <t>Количество, шт.</t>
  </si>
  <si>
    <t>Наименование прибора (приборы учёта и регулирования)</t>
  </si>
  <si>
    <t>Количество тепла, выделяемого при полном сгорании топлива в теоретически необходимом объёме воздуха, отнесённое к 1 м.куб. продуктов горения, P, ккал/м.куб. (P ≈ 1000 ккал/м.куб)</t>
  </si>
  <si>
    <r>
      <rPr>
        <b/>
        <sz val="12"/>
        <rFont val="Times New Roman"/>
        <family val="1"/>
        <charset val="204"/>
      </rPr>
      <t>Режимы распределения тепловой нагрузки между котлоагрегатами.</t>
    </r>
    <r>
      <rPr>
        <sz val="12"/>
        <rFont val="Times New Roman"/>
        <family val="1"/>
        <charset val="204"/>
      </rPr>
      <t xml:space="preserve">
    1. Режим "</t>
    </r>
    <r>
      <rPr>
        <b/>
        <sz val="12"/>
        <rFont val="Times New Roman"/>
        <family val="1"/>
        <charset val="204"/>
      </rPr>
      <t>Равномерное распределение</t>
    </r>
    <r>
      <rPr>
        <sz val="12"/>
        <rFont val="Times New Roman"/>
        <family val="1"/>
        <charset val="204"/>
      </rPr>
      <t>". В данном режиме затраты тепловой энергии по статье собственных нужд равномерно распределяются по всем котлоагрегатам котельной, для которых указан данный режим, для остальных котлоагрегатов следует указать режим "Отключен"
2. Режим "</t>
    </r>
    <r>
      <rPr>
        <b/>
        <sz val="12"/>
        <rFont val="Times New Roman"/>
        <family val="1"/>
        <charset val="204"/>
      </rPr>
      <t>Отключен</t>
    </r>
    <r>
      <rPr>
        <sz val="12"/>
        <rFont val="Times New Roman"/>
        <family val="1"/>
        <charset val="204"/>
      </rPr>
      <t>". В данном режиме затраты тепловой энергии по статье собственных нужд не распределяются на котлоагрегат, для которого указан данный режим.
3. Режимы "</t>
    </r>
    <r>
      <rPr>
        <b/>
        <sz val="12"/>
        <rFont val="Times New Roman"/>
        <family val="1"/>
        <charset val="204"/>
      </rPr>
      <t>Подключен I</t>
    </r>
    <r>
      <rPr>
        <sz val="12"/>
        <rFont val="Times New Roman"/>
        <family val="1"/>
        <charset val="204"/>
      </rPr>
      <t>", "</t>
    </r>
    <r>
      <rPr>
        <b/>
        <sz val="12"/>
        <rFont val="Times New Roman"/>
        <family val="1"/>
        <charset val="204"/>
      </rPr>
      <t>Подключен II</t>
    </r>
    <r>
      <rPr>
        <sz val="12"/>
        <rFont val="Times New Roman"/>
        <family val="1"/>
        <charset val="204"/>
      </rPr>
      <t>" и "</t>
    </r>
    <r>
      <rPr>
        <b/>
        <sz val="12"/>
        <rFont val="Times New Roman"/>
        <family val="1"/>
        <charset val="204"/>
      </rPr>
      <t>Подключен III</t>
    </r>
    <r>
      <rPr>
        <sz val="12"/>
        <rFont val="Times New Roman"/>
        <family val="1"/>
        <charset val="204"/>
      </rPr>
      <t xml:space="preserve">". В данных режимах затраты тепловой энергии по статье собственных нужд полностью распределяются на котлоагрегат, для которого указан данный режим (при отсутствии нагрузки на данный котлоагрегат, затраты тепловой энергии распределяются на котлоагрегат, для которого указан режим "Подключен II" (данный принцип аналогичен для режима "Подключен III").
4. Для строки "Пользовательские значения собственных нужд" можно задать предопределённые значения затрат и потерь тепловой энергии по определённой статье за все месяцы расчётного периода. Формат заполнения поля: "[&lt;январь&gt;;&lt;февраль&gt;;&lt;март&gt;;&lt;апрель&gt;;&lt;май&gt;;&lt;июнь&gt;;&lt;июль&gt;;&lt;август&gt;;&lt;сентябрь&gt;;&lt;октябрь&gt;;&lt;ноябрь&gt;;&lt;декабрь&gt;]". Пропуск значений за определённый месяц не допускается, в данном  случае указывается "0". 
Пример: </t>
    </r>
    <r>
      <rPr>
        <i/>
        <sz val="12"/>
        <rFont val="Times New Roman"/>
        <family val="1"/>
        <charset val="204"/>
      </rPr>
      <t>"[50;50;50;50;0;0;0;0;50;50;50;50]"</t>
    </r>
    <r>
      <rPr>
        <sz val="12"/>
        <rFont val="Times New Roman"/>
        <family val="1"/>
        <charset val="204"/>
      </rPr>
      <t xml:space="preserve"> соответствует следующему распределению затрат тепловой энергии: с января по апрель месячные затраты составляют 50 Гкал, с мая по август затраты тепловой энергии отсутствуют, с сентября по декабрь месячные затраты соответствуют 50 Гкал.</t>
    </r>
  </si>
  <si>
    <t>Дутье под решётки слоевых топок</t>
  </si>
  <si>
    <t>УР топлива, кг у.т./Гкал</t>
  </si>
  <si>
    <t>Время работы баков, ч</t>
  </si>
  <si>
    <t>газ</t>
  </si>
  <si>
    <t>мазут</t>
  </si>
  <si>
    <t>Энтальпия или параметры пара, используемого для обдувки, ккал/кг</t>
  </si>
  <si>
    <t>185 С; 3 ата</t>
  </si>
  <si>
    <t>Сводные показатели ЭСО</t>
  </si>
  <si>
    <t>1</t>
  </si>
  <si>
    <t>2</t>
  </si>
  <si>
    <t>3</t>
  </si>
  <si>
    <t>4</t>
  </si>
  <si>
    <t>5</t>
  </si>
  <si>
    <t>6</t>
  </si>
  <si>
    <t>7</t>
  </si>
  <si>
    <t>8</t>
  </si>
  <si>
    <t>9</t>
  </si>
  <si>
    <t>10</t>
  </si>
  <si>
    <t>11</t>
  </si>
  <si>
    <t>12</t>
  </si>
  <si>
    <t>13</t>
  </si>
  <si>
    <t>14</t>
  </si>
  <si>
    <t>15</t>
  </si>
  <si>
    <t>16</t>
  </si>
  <si>
    <t>17</t>
  </si>
  <si>
    <t>18</t>
  </si>
  <si>
    <t>19</t>
  </si>
  <si>
    <t>20</t>
  </si>
  <si>
    <t>21</t>
  </si>
  <si>
    <t>1. Температурные графики</t>
  </si>
  <si>
    <r>
      <t>Норма расхода горячей воды на 1 человека в смену, м</t>
    </r>
    <r>
      <rPr>
        <i/>
        <vertAlign val="superscript"/>
        <sz val="12"/>
        <rFont val="Times New Roman"/>
        <family val="1"/>
        <charset val="204"/>
      </rPr>
      <t>3</t>
    </r>
    <r>
      <rPr>
        <i/>
        <sz val="12"/>
        <rFont val="Times New Roman"/>
        <family val="1"/>
        <charset val="204"/>
      </rPr>
      <t>/сут</t>
    </r>
  </si>
  <si>
    <r>
      <t xml:space="preserve">Температура горячей воды, </t>
    </r>
    <r>
      <rPr>
        <vertAlign val="superscript"/>
        <sz val="12"/>
        <rFont val="Times New Roman"/>
        <family val="1"/>
        <charset val="204"/>
      </rPr>
      <t>о</t>
    </r>
    <r>
      <rPr>
        <sz val="12"/>
        <rFont val="Times New Roman"/>
        <family val="1"/>
        <charset val="204"/>
      </rPr>
      <t>С</t>
    </r>
  </si>
  <si>
    <r>
      <t xml:space="preserve">Температура воздуха внутри помещения, </t>
    </r>
    <r>
      <rPr>
        <i/>
        <vertAlign val="superscript"/>
        <sz val="12"/>
        <rFont val="Times New Roman"/>
        <family val="1"/>
        <charset val="204"/>
      </rPr>
      <t>о</t>
    </r>
    <r>
      <rPr>
        <i/>
        <sz val="12"/>
        <rFont val="Times New Roman"/>
        <family val="1"/>
        <charset val="204"/>
      </rPr>
      <t>С</t>
    </r>
  </si>
  <si>
    <r>
      <t>объем рабочей зоны, м</t>
    </r>
    <r>
      <rPr>
        <vertAlign val="superscript"/>
        <sz val="12"/>
        <rFont val="Times New Roman"/>
        <family val="1"/>
        <charset val="204"/>
      </rPr>
      <t>3</t>
    </r>
  </si>
  <si>
    <r>
      <t>объем верхней зоны, м</t>
    </r>
    <r>
      <rPr>
        <vertAlign val="superscript"/>
        <sz val="12"/>
        <rFont val="Times New Roman"/>
        <family val="1"/>
        <charset val="204"/>
      </rPr>
      <t>3</t>
    </r>
  </si>
  <si>
    <t>22</t>
  </si>
  <si>
    <t>23</t>
  </si>
  <si>
    <t>24</t>
  </si>
  <si>
    <t>25</t>
  </si>
  <si>
    <t>26</t>
  </si>
  <si>
    <t>27</t>
  </si>
  <si>
    <t>2. Населенные пункты</t>
  </si>
  <si>
    <t>3. Филиалы ЭСО</t>
  </si>
  <si>
    <t>4. Производственные подразделения ЭСО</t>
  </si>
  <si>
    <t>5. Котельные</t>
  </si>
  <si>
    <t>6. Станционные номера котлов</t>
  </si>
  <si>
    <r>
      <t>Поверхность охлаждения резервуара, м</t>
    </r>
    <r>
      <rPr>
        <vertAlign val="superscript"/>
        <sz val="12"/>
        <rFont val="Times New Roman"/>
        <family val="1"/>
        <charset val="204"/>
      </rPr>
      <t>2</t>
    </r>
  </si>
  <si>
    <r>
      <t>Ёмкость резервуара, м</t>
    </r>
    <r>
      <rPr>
        <vertAlign val="superscript"/>
        <sz val="12"/>
        <rFont val="Times New Roman"/>
        <family val="1"/>
        <charset val="204"/>
      </rPr>
      <t>3</t>
    </r>
  </si>
  <si>
    <r>
      <t>Давление пара используемого для подогрева мазута в мазутоподогревателях или расходных ёмкостях, кгс/см</t>
    </r>
    <r>
      <rPr>
        <vertAlign val="superscript"/>
        <sz val="12"/>
        <rFont val="Times New Roman"/>
        <family val="1"/>
        <charset val="204"/>
      </rPr>
      <t>2</t>
    </r>
  </si>
  <si>
    <r>
      <t xml:space="preserve">Температура пара используемого для подогрева мазута в мазутоподогревателях или расходных ёмкостях, </t>
    </r>
    <r>
      <rPr>
        <vertAlign val="superscript"/>
        <sz val="12"/>
        <rFont val="Times New Roman"/>
        <family val="1"/>
        <charset val="204"/>
      </rPr>
      <t>о</t>
    </r>
    <r>
      <rPr>
        <sz val="12"/>
        <rFont val="Times New Roman"/>
        <family val="1"/>
        <charset val="204"/>
      </rPr>
      <t>С</t>
    </r>
  </si>
  <si>
    <r>
      <t>Давление пара используемого для распыла мазута, кгс/см</t>
    </r>
    <r>
      <rPr>
        <vertAlign val="superscript"/>
        <sz val="12"/>
        <rFont val="Times New Roman"/>
        <family val="1"/>
        <charset val="204"/>
      </rPr>
      <t>2</t>
    </r>
  </si>
  <si>
    <r>
      <t xml:space="preserve">Температура пара используемого для распыла мазута, </t>
    </r>
    <r>
      <rPr>
        <vertAlign val="superscript"/>
        <sz val="12"/>
        <rFont val="Times New Roman"/>
        <family val="1"/>
        <charset val="204"/>
      </rPr>
      <t>о</t>
    </r>
    <r>
      <rPr>
        <sz val="12"/>
        <rFont val="Times New Roman"/>
        <family val="1"/>
        <charset val="204"/>
      </rPr>
      <t>С</t>
    </r>
  </si>
  <si>
    <r>
      <t xml:space="preserve">Начальная температура мазута в цистерне, </t>
    </r>
    <r>
      <rPr>
        <vertAlign val="superscript"/>
        <sz val="12"/>
        <rFont val="Times New Roman"/>
        <family val="1"/>
        <charset val="204"/>
      </rPr>
      <t>о</t>
    </r>
    <r>
      <rPr>
        <sz val="12"/>
        <rFont val="Times New Roman"/>
        <family val="1"/>
        <charset val="204"/>
      </rPr>
      <t>С</t>
    </r>
  </si>
  <si>
    <r>
      <t>Низшая теплота сгорания, Q</t>
    </r>
    <r>
      <rPr>
        <vertAlign val="subscript"/>
        <sz val="12"/>
        <rFont val="Times New Roman"/>
        <family val="1"/>
        <charset val="204"/>
      </rPr>
      <t>н</t>
    </r>
    <r>
      <rPr>
        <vertAlign val="superscript"/>
        <sz val="12"/>
        <rFont val="Times New Roman"/>
        <family val="1"/>
        <charset val="204"/>
      </rPr>
      <t>р</t>
    </r>
    <r>
      <rPr>
        <sz val="12"/>
        <rFont val="Times New Roman"/>
        <family val="1"/>
        <charset val="204"/>
      </rPr>
      <t>,ккал/кг (ккал/м</t>
    </r>
    <r>
      <rPr>
        <vertAlign val="superscript"/>
        <sz val="12"/>
        <rFont val="Times New Roman"/>
        <family val="1"/>
        <charset val="204"/>
      </rPr>
      <t>3</t>
    </r>
    <r>
      <rPr>
        <sz val="12"/>
        <rFont val="Times New Roman"/>
        <family val="1"/>
        <charset val="204"/>
      </rPr>
      <t>)</t>
    </r>
  </si>
  <si>
    <t>28</t>
  </si>
  <si>
    <t>29</t>
  </si>
  <si>
    <t>30</t>
  </si>
  <si>
    <t>31</t>
  </si>
  <si>
    <t>32</t>
  </si>
  <si>
    <t>33</t>
  </si>
  <si>
    <t>34</t>
  </si>
  <si>
    <t>35</t>
  </si>
  <si>
    <t>36</t>
  </si>
  <si>
    <t>37</t>
  </si>
  <si>
    <t>38</t>
  </si>
  <si>
    <t>39</t>
  </si>
  <si>
    <t>40</t>
  </si>
  <si>
    <t>41</t>
  </si>
  <si>
    <t>42</t>
  </si>
  <si>
    <t>43</t>
  </si>
  <si>
    <t>44</t>
  </si>
  <si>
    <t>45</t>
  </si>
  <si>
    <t>46</t>
  </si>
  <si>
    <t>47</t>
  </si>
  <si>
    <t>48</t>
  </si>
  <si>
    <t>7. Топливные хозяйства</t>
  </si>
  <si>
    <t>пример№1: 5 августа на котельную планируется доставить 100 тонн мазута - заполняем ячейку-&gt; (100)(0)(-);                         
пример№2: с 5 сентября по 10 сентября на котельной планируется внепланово сжечь 50 тонн мазута - заполняем ячейку-&gt; (0)(50)(5-10).</t>
  </si>
  <si>
    <t>прочее</t>
  </si>
  <si>
    <t>сезонная поставка</t>
  </si>
  <si>
    <t>железнодорожный транспорт</t>
  </si>
  <si>
    <t>автотранспорт</t>
  </si>
  <si>
    <r>
      <t>Отапливаемый объем помещения, м</t>
    </r>
    <r>
      <rPr>
        <vertAlign val="superscript"/>
        <sz val="12"/>
        <rFont val="Times New Roman"/>
        <family val="1"/>
        <charset val="204"/>
      </rPr>
      <t>3</t>
    </r>
  </si>
  <si>
    <t>8. Вспомогательные помещения</t>
  </si>
  <si>
    <t>Количество растопок котлоагрегата из холодного состояния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t>
  </si>
  <si>
    <r>
      <t xml:space="preserve">Температура уходящих газов, </t>
    </r>
    <r>
      <rPr>
        <vertAlign val="superscript"/>
        <sz val="11"/>
        <rFont val="Times New Roman"/>
        <family val="1"/>
        <charset val="204"/>
      </rPr>
      <t>о</t>
    </r>
    <r>
      <rPr>
        <sz val="11"/>
        <rFont val="Times New Roman"/>
        <family val="1"/>
        <charset val="204"/>
      </rPr>
      <t>С</t>
    </r>
  </si>
  <si>
    <r>
      <t>давление теплоносителя на входе в котёл, Робр, кгс/см</t>
    </r>
    <r>
      <rPr>
        <i/>
        <vertAlign val="superscript"/>
        <sz val="11"/>
        <rFont val="Times New Roman"/>
        <family val="1"/>
        <charset val="204"/>
      </rPr>
      <t xml:space="preserve">2 </t>
    </r>
  </si>
  <si>
    <r>
      <t>давление теплоносителя на выходе из котла Рп, кгс/см</t>
    </r>
    <r>
      <rPr>
        <i/>
        <vertAlign val="superscript"/>
        <sz val="11"/>
        <rFont val="Times New Roman"/>
        <family val="1"/>
        <charset val="204"/>
      </rPr>
      <t>2</t>
    </r>
  </si>
  <si>
    <r>
      <t>давление пара на выходе из котлоагрегата кгс/см</t>
    </r>
    <r>
      <rPr>
        <i/>
        <vertAlign val="superscript"/>
        <sz val="11"/>
        <rFont val="Times New Roman"/>
        <family val="1"/>
        <charset val="204"/>
      </rPr>
      <t>2</t>
    </r>
  </si>
  <si>
    <r>
      <t xml:space="preserve">температура пара на выходе из котлоагрегата, </t>
    </r>
    <r>
      <rPr>
        <i/>
        <vertAlign val="superscript"/>
        <sz val="11"/>
        <rFont val="Times New Roman"/>
        <family val="1"/>
        <charset val="204"/>
      </rPr>
      <t>о</t>
    </r>
    <r>
      <rPr>
        <i/>
        <sz val="11"/>
        <rFont val="Times New Roman"/>
        <family val="1"/>
        <charset val="204"/>
      </rPr>
      <t>С</t>
    </r>
  </si>
  <si>
    <r>
      <t>давление питательной воды до экономайзера, кгс/см</t>
    </r>
    <r>
      <rPr>
        <i/>
        <vertAlign val="superscript"/>
        <sz val="11"/>
        <rFont val="Times New Roman"/>
        <family val="1"/>
        <charset val="204"/>
      </rPr>
      <t>2</t>
    </r>
  </si>
  <si>
    <r>
      <t>давление питательной воды после экономайзера, кгс/см</t>
    </r>
    <r>
      <rPr>
        <i/>
        <vertAlign val="superscript"/>
        <sz val="11"/>
        <rFont val="Times New Roman"/>
        <family val="1"/>
        <charset val="204"/>
      </rPr>
      <t>2</t>
    </r>
  </si>
  <si>
    <r>
      <t>температура питательной воды до экономайзера,</t>
    </r>
    <r>
      <rPr>
        <i/>
        <vertAlign val="superscript"/>
        <sz val="11"/>
        <rFont val="Times New Roman"/>
        <family val="1"/>
        <charset val="204"/>
      </rPr>
      <t>о</t>
    </r>
    <r>
      <rPr>
        <i/>
        <sz val="11"/>
        <rFont val="Times New Roman"/>
        <family val="1"/>
        <charset val="204"/>
      </rPr>
      <t>С</t>
    </r>
  </si>
  <si>
    <r>
      <t>температура питательной воды после экономайзера,</t>
    </r>
    <r>
      <rPr>
        <i/>
        <vertAlign val="superscript"/>
        <sz val="11"/>
        <rFont val="Times New Roman"/>
        <family val="1"/>
        <charset val="204"/>
      </rPr>
      <t>о</t>
    </r>
    <r>
      <rPr>
        <i/>
        <sz val="11"/>
        <rFont val="Times New Roman"/>
        <family val="1"/>
        <charset val="204"/>
      </rPr>
      <t>С</t>
    </r>
  </si>
  <si>
    <t>49</t>
  </si>
  <si>
    <t>50</t>
  </si>
  <si>
    <t>51</t>
  </si>
  <si>
    <t>52</t>
  </si>
  <si>
    <t>53</t>
  </si>
  <si>
    <t>54</t>
  </si>
  <si>
    <t>1. Ссылки на базу данных котлоагрегатов</t>
  </si>
  <si>
    <t>2. для режимов работы котельной</t>
  </si>
  <si>
    <t>05.06.2009.</t>
  </si>
  <si>
    <t xml:space="preserve">Данные показатели используются при расчёте если отключена Опция №1 п.1.3. конфигурации </t>
  </si>
  <si>
    <r>
      <t>Тип (марка) ионита (примеры заполнения указаны выше) или Удельный расход воды на собственные нужды ХВО, м</t>
    </r>
    <r>
      <rPr>
        <vertAlign val="superscript"/>
        <sz val="12"/>
        <rFont val="Times New Roman"/>
        <family val="1"/>
        <charset val="204"/>
      </rPr>
      <t>3</t>
    </r>
    <r>
      <rPr>
        <sz val="12"/>
        <rFont val="Times New Roman"/>
        <family val="1"/>
        <charset val="204"/>
      </rPr>
      <t>, при жёсткости, мг-экв/кг</t>
    </r>
  </si>
  <si>
    <r>
      <t>Температура воды после подогревателя сырой и исходной воды t'',</t>
    </r>
    <r>
      <rPr>
        <vertAlign val="superscript"/>
        <sz val="12"/>
        <rFont val="Times New Roman"/>
        <family val="1"/>
        <charset val="204"/>
      </rPr>
      <t>о</t>
    </r>
    <r>
      <rPr>
        <sz val="12"/>
        <rFont val="Times New Roman"/>
        <family val="1"/>
        <charset val="204"/>
      </rPr>
      <t>С</t>
    </r>
  </si>
  <si>
    <t>3. для котлов под ХВО и ДЭА</t>
  </si>
  <si>
    <r>
      <t>Температура деаэрированной воды,</t>
    </r>
    <r>
      <rPr>
        <vertAlign val="superscript"/>
        <sz val="12"/>
        <rFont val="Times New Roman"/>
        <family val="1"/>
        <charset val="204"/>
      </rPr>
      <t>о</t>
    </r>
    <r>
      <rPr>
        <sz val="12"/>
        <rFont val="Times New Roman"/>
        <family val="1"/>
        <charset val="204"/>
      </rPr>
      <t>С</t>
    </r>
  </si>
  <si>
    <r>
      <t>Средняя температура горячей воды,</t>
    </r>
    <r>
      <rPr>
        <vertAlign val="superscript"/>
        <sz val="12"/>
        <rFont val="Times New Roman"/>
        <family val="1"/>
        <charset val="204"/>
      </rPr>
      <t>о</t>
    </r>
    <r>
      <rPr>
        <sz val="12"/>
        <rFont val="Times New Roman"/>
        <family val="1"/>
        <charset val="204"/>
      </rPr>
      <t>С</t>
    </r>
  </si>
  <si>
    <t>3. для баков</t>
  </si>
  <si>
    <t>На открытом воздухе</t>
  </si>
  <si>
    <t>Станционный номер котлоагрегата (уникален в пределах данной котельной) или указать "Пользовательские значения собственных нужд"</t>
  </si>
  <si>
    <t>Подключен I</t>
  </si>
  <si>
    <t>Подключен II</t>
  </si>
  <si>
    <t>Подключен III</t>
  </si>
  <si>
    <t>4. настройка СН.</t>
  </si>
  <si>
    <t>5. КотлыСН</t>
  </si>
  <si>
    <t>5,5 ата; 200 С</t>
  </si>
  <si>
    <t>&lt;точно&gt;&lt;т=456&gt;&lt;о=2413,18&gt;&lt;/точно&gt;&lt;ЧВ/&gt;</t>
  </si>
  <si>
    <t xml:space="preserve">с 1-00 по 22 = 2413,18 </t>
  </si>
  <si>
    <t>&lt;точно&gt;&lt;т=528&gt;&lt;о=2501,75&gt;&lt;/точно&gt;&lt;ЧВ/&gt;</t>
  </si>
  <si>
    <t>&lt;точно&gt;&lt;т=552&gt;&lt;о=2501,75&gt;&lt;/точно&gt;&lt;ЧВ/&gt;</t>
  </si>
  <si>
    <t>МУП ТВК</t>
  </si>
  <si>
    <t>ПП ТВК</t>
  </si>
  <si>
    <t>Котельная №а</t>
  </si>
  <si>
    <t>Котельная №б</t>
  </si>
  <si>
    <t>Водяной №1</t>
  </si>
  <si>
    <t>Водяной №2</t>
  </si>
  <si>
    <t>Ул. Ленина, 1</t>
  </si>
  <si>
    <t>Петров И. И. 465-48-12</t>
  </si>
  <si>
    <t>Сидоров И. И. 465-48-10</t>
  </si>
  <si>
    <t>Отопление</t>
  </si>
  <si>
    <t>КВ-ТС</t>
  </si>
  <si>
    <t>ДКЗ</t>
  </si>
  <si>
    <t>с 16 по 31 = 700</t>
  </si>
  <si>
    <t>с 1 по 15 = 655</t>
  </si>
  <si>
    <t>100 % О</t>
  </si>
  <si>
    <t>01.01.2017.</t>
  </si>
  <si>
    <t>МУП ЦЕНТР</t>
  </si>
  <si>
    <t>ПП НП</t>
  </si>
  <si>
    <t>Котельная РТС</t>
  </si>
  <si>
    <t>Котельная Микрорайон</t>
  </si>
  <si>
    <t>Ул. Свободы, 1</t>
  </si>
  <si>
    <t>Ул. Парковая, 5</t>
  </si>
  <si>
    <t>Кузнецов К.К. 465-48-13</t>
  </si>
  <si>
    <t>Николаев Н.Н. 465-48-14</t>
  </si>
  <si>
    <t>с 1 по 15 = 1400</t>
  </si>
  <si>
    <t>с 16 по 31 = 1350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</si>
</sst>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206" formatCode="0.0"/>
    <numFmt numFmtId="207" formatCode="0.000"/>
  </numFmts>
  <fonts count="70">
    <font>
      <sz val="10"/>
      <name val="Arial"/>
    </font>
    <font>
      <sz val="10"/>
      <name val="Arial"/>
    </font>
    <font>
      <b/>
      <sz val="12"/>
      <name val="Times New Roman"/>
      <family val="1"/>
      <charset val="204"/>
    </font>
    <font>
      <sz val="12"/>
      <name val="Times New Roman"/>
      <family val="1"/>
      <charset val="204"/>
    </font>
    <font>
      <b/>
      <sz val="8"/>
      <color indexed="81"/>
      <name val="Tahoma"/>
      <family val="2"/>
      <charset val="204"/>
    </font>
    <font>
      <sz val="8"/>
      <color indexed="81"/>
      <name val="Tahoma"/>
      <family val="2"/>
      <charset val="204"/>
    </font>
    <font>
      <sz val="8"/>
      <name val="Arial"/>
      <family val="2"/>
      <charset val="204"/>
    </font>
    <font>
      <b/>
      <sz val="14"/>
      <name val="Times New Roman"/>
      <family val="1"/>
      <charset val="204"/>
    </font>
    <font>
      <sz val="10"/>
      <name val="Times New Roman"/>
      <family val="1"/>
      <charset val="204"/>
    </font>
    <font>
      <sz val="10"/>
      <name val="Arial Cyr"/>
      <charset val="204"/>
    </font>
    <font>
      <sz val="8"/>
      <name val="Arial Cyr"/>
      <charset val="204"/>
    </font>
    <font>
      <b/>
      <vertAlign val="subscript"/>
      <sz val="12"/>
      <name val="Times New Roman"/>
      <family val="1"/>
      <charset val="204"/>
    </font>
    <font>
      <b/>
      <sz val="10"/>
      <name val="Times New Roman"/>
      <family val="1"/>
      <charset val="204"/>
    </font>
    <font>
      <b/>
      <sz val="18"/>
      <name val="Times New Roman"/>
      <family val="1"/>
      <charset val="204"/>
    </font>
    <font>
      <b/>
      <sz val="10"/>
      <color indexed="8"/>
      <name val="Times New Roman"/>
      <family val="1"/>
      <charset val="204"/>
    </font>
    <font>
      <sz val="10"/>
      <name val="Arial"/>
      <family val="2"/>
      <charset val="204"/>
    </font>
    <font>
      <b/>
      <sz val="9"/>
      <name val="Times New Roman"/>
      <family val="1"/>
      <charset val="204"/>
    </font>
    <font>
      <b/>
      <vertAlign val="superscript"/>
      <sz val="10"/>
      <name val="Times New Roman"/>
      <family val="1"/>
      <charset val="204"/>
    </font>
    <font>
      <sz val="12"/>
      <color indexed="12"/>
      <name val="French Script MT"/>
      <family val="4"/>
    </font>
    <font>
      <sz val="10"/>
      <name val="Arial"/>
      <family val="2"/>
      <charset val="204"/>
    </font>
    <font>
      <sz val="11"/>
      <name val="Times New Roman"/>
      <family val="1"/>
      <charset val="204"/>
    </font>
    <font>
      <b/>
      <sz val="11"/>
      <name val="Times New Roman"/>
      <family val="1"/>
      <charset val="204"/>
    </font>
    <font>
      <vertAlign val="subscript"/>
      <sz val="11"/>
      <name val="Times New Roman"/>
      <family val="1"/>
      <charset val="204"/>
    </font>
    <font>
      <vertAlign val="superscript"/>
      <sz val="11"/>
      <name val="Times New Roman"/>
      <family val="1"/>
      <charset val="204"/>
    </font>
    <font>
      <b/>
      <vertAlign val="subscript"/>
      <sz val="10"/>
      <name val="Times New Roman"/>
      <family val="1"/>
      <charset val="204"/>
    </font>
    <font>
      <sz val="11"/>
      <color indexed="8"/>
      <name val="Times New Roman"/>
      <family val="1"/>
      <charset val="204"/>
    </font>
    <font>
      <b/>
      <sz val="12"/>
      <color indexed="10"/>
      <name val="Times New Roman"/>
      <family val="1"/>
      <charset val="204"/>
    </font>
    <font>
      <b/>
      <sz val="8"/>
      <color indexed="81"/>
      <name val="Tahoma"/>
      <family val="2"/>
      <charset val="204"/>
    </font>
    <font>
      <sz val="8"/>
      <color indexed="81"/>
      <name val="Tahoma"/>
      <family val="2"/>
      <charset val="204"/>
    </font>
    <font>
      <sz val="12"/>
      <color indexed="9"/>
      <name val="Times New Roman"/>
      <family val="1"/>
      <charset val="204"/>
    </font>
    <font>
      <sz val="11"/>
      <color indexed="9"/>
      <name val="Times New Roman"/>
      <family val="1"/>
      <charset val="204"/>
    </font>
    <font>
      <b/>
      <i/>
      <sz val="12"/>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2"/>
      <name val="Times New Roman"/>
      <family val="1"/>
      <charset val="204"/>
    </font>
    <font>
      <sz val="14"/>
      <name val="Times New Roman"/>
      <family val="1"/>
      <charset val="204"/>
    </font>
    <font>
      <b/>
      <sz val="9"/>
      <color indexed="81"/>
      <name val="Tahoma"/>
      <family val="2"/>
      <charset val="204"/>
    </font>
    <font>
      <i/>
      <sz val="12"/>
      <name val="Times New Roman"/>
      <family val="1"/>
      <charset val="204"/>
    </font>
    <font>
      <sz val="9"/>
      <color indexed="81"/>
      <name val="Tahoma"/>
      <family val="2"/>
      <charset val="204"/>
    </font>
    <font>
      <sz val="9"/>
      <color indexed="81"/>
      <name val="Tahoma"/>
      <family val="2"/>
      <charset val="204"/>
    </font>
    <font>
      <b/>
      <sz val="11"/>
      <color indexed="81"/>
      <name val="Tahoma"/>
      <family val="2"/>
      <charset val="204"/>
    </font>
    <font>
      <sz val="11"/>
      <color indexed="81"/>
      <name val="Tahoma"/>
      <family val="2"/>
      <charset val="204"/>
    </font>
    <font>
      <u/>
      <sz val="11"/>
      <color indexed="81"/>
      <name val="Tahoma"/>
      <family val="2"/>
      <charset val="204"/>
    </font>
    <font>
      <sz val="11"/>
      <color indexed="81"/>
      <name val="Times New Roman"/>
      <family val="1"/>
      <charset val="204"/>
    </font>
    <font>
      <i/>
      <vertAlign val="superscript"/>
      <sz val="12"/>
      <name val="Times New Roman"/>
      <family val="1"/>
      <charset val="204"/>
    </font>
    <font>
      <vertAlign val="superscript"/>
      <sz val="12"/>
      <name val="Times New Roman"/>
      <family val="1"/>
      <charset val="204"/>
    </font>
    <font>
      <b/>
      <i/>
      <sz val="18"/>
      <name val="Times New Roman"/>
      <family val="1"/>
      <charset val="204"/>
    </font>
    <font>
      <sz val="16"/>
      <name val="Times New Roman"/>
      <family val="1"/>
      <charset val="204"/>
    </font>
    <font>
      <vertAlign val="subscript"/>
      <sz val="12"/>
      <name val="Times New Roman"/>
      <family val="1"/>
      <charset val="204"/>
    </font>
    <font>
      <i/>
      <sz val="11"/>
      <name val="Times New Roman"/>
      <family val="1"/>
      <charset val="204"/>
    </font>
    <font>
      <i/>
      <vertAlign val="superscript"/>
      <sz val="11"/>
      <name val="Times New Roman"/>
      <family val="1"/>
      <charset val="204"/>
    </font>
    <font>
      <sz val="18"/>
      <name val="Times New Roman"/>
      <family val="1"/>
      <charset val="204"/>
    </font>
    <font>
      <u/>
      <sz val="12"/>
      <name val="Times New Roman"/>
      <family val="1"/>
      <charset val="204"/>
    </font>
    <font>
      <sz val="12"/>
      <name val="Times New Roman"/>
    </font>
    <font>
      <sz val="12"/>
      <color theme="1"/>
      <name val="Times New Roman"/>
      <family val="1"/>
      <charset val="204"/>
    </font>
    <font>
      <sz val="10"/>
      <color theme="1"/>
      <name val="Arial"/>
      <family val="2"/>
      <charset val="204"/>
    </font>
  </fonts>
  <fills count="27">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52"/>
        <bgColor indexed="64"/>
      </patternFill>
    </fill>
    <fill>
      <patternFill patternType="solid">
        <fgColor indexed="9"/>
        <bgColor indexed="64"/>
      </patternFill>
    </fill>
    <fill>
      <patternFill patternType="solid">
        <fgColor theme="6"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rgb="FFFFFF00"/>
        <bgColor indexed="64"/>
      </patternFill>
    </fill>
    <fill>
      <patternFill patternType="solid">
        <fgColor theme="8" tint="0.59999389629810485"/>
        <bgColor indexed="64"/>
      </patternFill>
    </fill>
    <fill>
      <patternFill patternType="solid">
        <fgColor theme="7" tint="0.39997558519241921"/>
        <bgColor indexed="64"/>
      </patternFill>
    </fill>
    <fill>
      <patternFill patternType="solid">
        <fgColor theme="6" tint="0.59999389629810485"/>
        <bgColor indexed="64"/>
      </patternFill>
    </fill>
    <fill>
      <patternFill patternType="solid">
        <fgColor rgb="FF00B0F0"/>
        <bgColor indexed="64"/>
      </patternFill>
    </fill>
    <fill>
      <patternFill patternType="solid">
        <fgColor theme="2" tint="-0.499984740745262"/>
        <bgColor indexed="64"/>
      </patternFill>
    </fill>
    <fill>
      <patternFill patternType="solid">
        <fgColor theme="5" tint="0.39997558519241921"/>
        <bgColor indexed="64"/>
      </patternFill>
    </fill>
  </fills>
  <borders count="76">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double">
        <color indexed="64"/>
      </left>
      <right/>
      <top style="double">
        <color indexed="64"/>
      </top>
      <bottom style="double">
        <color indexed="64"/>
      </bottom>
      <diagonal/>
    </border>
    <border>
      <left style="double">
        <color indexed="64"/>
      </left>
      <right/>
      <top/>
      <bottom/>
      <diagonal/>
    </border>
    <border>
      <left/>
      <right style="double">
        <color indexed="64"/>
      </right>
      <top style="double">
        <color indexed="64"/>
      </top>
      <bottom style="double">
        <color indexed="64"/>
      </bottom>
      <diagonal/>
    </border>
    <border>
      <left/>
      <right/>
      <top style="double">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double">
        <color indexed="64"/>
      </top>
      <bottom style="double">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style="double">
        <color indexed="64"/>
      </left>
      <right style="double">
        <color indexed="64"/>
      </right>
      <top style="double">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uble">
        <color indexed="64"/>
      </left>
      <right/>
      <top style="double">
        <color indexed="64"/>
      </top>
      <bottom/>
      <diagonal/>
    </border>
    <border>
      <left/>
      <right style="double">
        <color indexed="64"/>
      </right>
      <top style="double">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style="double">
        <color indexed="64"/>
      </left>
      <right style="double">
        <color indexed="64"/>
      </right>
      <top/>
      <bottom style="double">
        <color indexed="64"/>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right style="medium">
        <color indexed="64"/>
      </right>
      <top/>
      <bottom style="medium">
        <color indexed="64"/>
      </bottom>
      <diagonal/>
    </border>
  </borders>
  <cellStyleXfs count="27">
    <xf numFmtId="0" fontId="0" fillId="0" borderId="0"/>
    <xf numFmtId="0" fontId="32" fillId="7" borderId="0" applyNumberFormat="0" applyBorder="0" applyAlignment="0" applyProtection="0"/>
    <xf numFmtId="0" fontId="32" fillId="8" borderId="0" applyNumberFormat="0" applyBorder="0" applyAlignment="0" applyProtection="0"/>
    <xf numFmtId="0" fontId="32" fillId="9" borderId="0" applyNumberFormat="0" applyBorder="0" applyAlignment="0" applyProtection="0"/>
    <xf numFmtId="0" fontId="32" fillId="5" borderId="0" applyNumberFormat="0" applyBorder="0" applyAlignment="0" applyProtection="0"/>
    <xf numFmtId="0" fontId="32" fillId="6" borderId="0" applyNumberFormat="0" applyBorder="0" applyAlignment="0" applyProtection="0"/>
    <xf numFmtId="0" fontId="32" fillId="10" borderId="0" applyNumberFormat="0" applyBorder="0" applyAlignment="0" applyProtection="0"/>
    <xf numFmtId="0" fontId="33" fillId="4" borderId="1" applyNumberFormat="0" applyAlignment="0" applyProtection="0"/>
    <xf numFmtId="0" fontId="34" fillId="11" borderId="2" applyNumberFormat="0" applyAlignment="0" applyProtection="0"/>
    <xf numFmtId="0" fontId="35" fillId="11" borderId="1" applyNumberFormat="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0" borderId="6" applyNumberFormat="0" applyFill="0" applyAlignment="0" applyProtection="0"/>
    <xf numFmtId="0" fontId="40" fillId="12" borderId="7" applyNumberFormat="0" applyAlignment="0" applyProtection="0"/>
    <xf numFmtId="0" fontId="41" fillId="0" borderId="0" applyNumberFormat="0" applyFill="0" applyBorder="0" applyAlignment="0" applyProtection="0"/>
    <xf numFmtId="0" fontId="42" fillId="13" borderId="0" applyNumberFormat="0" applyBorder="0" applyAlignment="0" applyProtection="0"/>
    <xf numFmtId="0" fontId="15" fillId="0" borderId="0"/>
    <xf numFmtId="0" fontId="48" fillId="0" borderId="0"/>
    <xf numFmtId="0" fontId="9" fillId="0" borderId="0"/>
    <xf numFmtId="0" fontId="43" fillId="2" borderId="0" applyNumberFormat="0" applyBorder="0" applyAlignment="0" applyProtection="0"/>
    <xf numFmtId="0" fontId="44" fillId="0" borderId="0" applyNumberFormat="0" applyFill="0" applyBorder="0" applyAlignment="0" applyProtection="0"/>
    <xf numFmtId="0" fontId="1" fillId="14" borderId="8" applyNumberFormat="0" applyFont="0" applyAlignment="0" applyProtection="0"/>
    <xf numFmtId="0" fontId="45" fillId="0" borderId="9" applyNumberFormat="0" applyFill="0" applyAlignment="0" applyProtection="0"/>
    <xf numFmtId="0" fontId="46" fillId="0" borderId="0" applyNumberFormat="0" applyFill="0" applyBorder="0" applyAlignment="0" applyProtection="0"/>
    <xf numFmtId="0" fontId="47" fillId="3" borderId="0" applyNumberFormat="0" applyBorder="0" applyAlignment="0" applyProtection="0"/>
  </cellStyleXfs>
  <cellXfs count="496">
    <xf numFmtId="0" fontId="0" fillId="0" borderId="0" xfId="0"/>
    <xf numFmtId="0" fontId="2" fillId="0" borderId="0" xfId="0" applyFont="1" applyFill="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2" fillId="0" borderId="10" xfId="0" applyFont="1" applyBorder="1" applyAlignment="1">
      <alignment horizontal="center" vertical="center" wrapText="1"/>
    </xf>
    <xf numFmtId="0" fontId="2" fillId="0" borderId="11" xfId="20" applyFont="1" applyBorder="1" applyAlignment="1">
      <alignment horizontal="center" vertical="center" wrapText="1"/>
    </xf>
    <xf numFmtId="0" fontId="9" fillId="0" borderId="0" xfId="20"/>
    <xf numFmtId="0" fontId="2" fillId="0" borderId="0" xfId="0" applyFont="1"/>
    <xf numFmtId="0" fontId="0" fillId="0" borderId="0" xfId="0" applyBorder="1"/>
    <xf numFmtId="0" fontId="3" fillId="0" borderId="0" xfId="0" applyFont="1" applyFill="1" applyBorder="1" applyAlignment="1">
      <alignment horizontal="center" vertical="center" wrapText="1"/>
    </xf>
    <xf numFmtId="0" fontId="12" fillId="0" borderId="12" xfId="0" applyFont="1" applyFill="1" applyBorder="1" applyAlignment="1">
      <alignment horizontal="center" vertical="center" wrapText="1"/>
    </xf>
    <xf numFmtId="0" fontId="0" fillId="0" borderId="0" xfId="0" applyFill="1" applyAlignment="1">
      <alignment horizontal="center" vertical="center" wrapText="1"/>
    </xf>
    <xf numFmtId="0" fontId="2" fillId="0" borderId="0" xfId="0" applyFont="1" applyFill="1" applyBorder="1" applyAlignment="1">
      <alignment horizontal="center" vertical="center" wrapText="1"/>
    </xf>
    <xf numFmtId="0" fontId="12" fillId="0" borderId="0" xfId="0" applyFont="1" applyBorder="1" applyAlignment="1">
      <alignment vertical="center" wrapText="1"/>
    </xf>
    <xf numFmtId="0" fontId="13" fillId="0" borderId="0" xfId="0" applyFont="1" applyAlignment="1">
      <alignment vertical="justify" wrapText="1"/>
    </xf>
    <xf numFmtId="0" fontId="15" fillId="0" borderId="0" xfId="0" applyFont="1" applyFill="1"/>
    <xf numFmtId="0" fontId="15" fillId="0" borderId="0" xfId="0" applyFont="1" applyFill="1" applyBorder="1"/>
    <xf numFmtId="0" fontId="15" fillId="0" borderId="0" xfId="0" applyFont="1" applyFill="1" applyAlignment="1">
      <alignment horizontal="center" vertical="center" wrapText="1"/>
    </xf>
    <xf numFmtId="0" fontId="15" fillId="0" borderId="0" xfId="0" applyFont="1" applyAlignment="1">
      <alignment horizontal="center" vertical="center" wrapText="1"/>
    </xf>
    <xf numFmtId="0" fontId="18" fillId="0" borderId="0" xfId="0" applyFont="1" applyFill="1" applyBorder="1" applyAlignment="1">
      <alignment horizontal="left" vertical="center" wrapText="1"/>
    </xf>
    <xf numFmtId="0" fontId="18" fillId="0" borderId="0" xfId="0" applyFont="1" applyFill="1" applyBorder="1" applyAlignment="1">
      <alignment horizontal="center" vertical="center" wrapText="1"/>
    </xf>
    <xf numFmtId="0" fontId="15" fillId="0" borderId="0" xfId="0" applyFont="1" applyBorder="1" applyAlignment="1">
      <alignment horizontal="center" vertical="center" wrapText="1"/>
    </xf>
    <xf numFmtId="0" fontId="15" fillId="15" borderId="0" xfId="0" applyFont="1" applyFill="1" applyAlignment="1">
      <alignment horizontal="center" vertical="center" wrapText="1"/>
    </xf>
    <xf numFmtId="0" fontId="2" fillId="0" borderId="0" xfId="20" applyFont="1" applyFill="1" applyAlignment="1">
      <alignment horizontal="center" vertical="center" wrapText="1"/>
    </xf>
    <xf numFmtId="0" fontId="8" fillId="0" borderId="0" xfId="0" applyFont="1" applyFill="1" applyAlignment="1">
      <alignment horizontal="center" vertical="center" wrapText="1"/>
    </xf>
    <xf numFmtId="0" fontId="9" fillId="0" borderId="13" xfId="20" applyBorder="1"/>
    <xf numFmtId="0" fontId="9" fillId="0" borderId="13" xfId="20" applyFont="1" applyBorder="1"/>
    <xf numFmtId="0" fontId="9" fillId="0" borderId="14" xfId="20" applyBorder="1"/>
    <xf numFmtId="0" fontId="20" fillId="0" borderId="0" xfId="0" applyFont="1" applyFill="1" applyAlignment="1">
      <alignment horizontal="center" vertical="center" wrapText="1"/>
    </xf>
    <xf numFmtId="0" fontId="2" fillId="0" borderId="15" xfId="0" applyFont="1" applyFill="1" applyBorder="1" applyAlignment="1">
      <alignment horizontal="center" vertical="center" wrapText="1"/>
    </xf>
    <xf numFmtId="0" fontId="2" fillId="0" borderId="16" xfId="0" applyFont="1" applyFill="1" applyBorder="1" applyAlignment="1">
      <alignment vertical="center" wrapText="1"/>
    </xf>
    <xf numFmtId="0" fontId="12" fillId="0" borderId="12" xfId="0" applyFont="1" applyFill="1" applyBorder="1" applyAlignment="1">
      <alignment vertical="center" wrapText="1"/>
    </xf>
    <xf numFmtId="0" fontId="3" fillId="0" borderId="0" xfId="0" applyFont="1" applyBorder="1"/>
    <xf numFmtId="0" fontId="3" fillId="0" borderId="0" xfId="0" applyFont="1"/>
    <xf numFmtId="0" fontId="2" fillId="0" borderId="0" xfId="0" applyFont="1" applyFill="1" applyBorder="1"/>
    <xf numFmtId="0" fontId="29" fillId="0" borderId="0" xfId="0" applyFont="1"/>
    <xf numFmtId="0" fontId="30" fillId="0" borderId="0" xfId="0" applyFont="1" applyFill="1" applyAlignment="1">
      <alignment horizontal="center" vertical="center" wrapText="1"/>
    </xf>
    <xf numFmtId="0" fontId="12" fillId="16" borderId="17" xfId="0" applyFont="1" applyFill="1" applyBorder="1" applyAlignment="1">
      <alignment vertical="center"/>
    </xf>
    <xf numFmtId="0" fontId="2" fillId="0" borderId="0" xfId="19" applyFont="1" applyAlignment="1">
      <alignment horizontal="center" vertical="center" wrapText="1"/>
    </xf>
    <xf numFmtId="0" fontId="2" fillId="0" borderId="18" xfId="0" applyFont="1" applyFill="1" applyBorder="1" applyAlignment="1">
      <alignment horizontal="center" vertical="center" wrapText="1"/>
    </xf>
    <xf numFmtId="0" fontId="31" fillId="0" borderId="0" xfId="0" applyFont="1" applyBorder="1" applyAlignment="1">
      <alignment vertical="center" wrapText="1"/>
    </xf>
    <xf numFmtId="0" fontId="15" fillId="0" borderId="0" xfId="18" applyAlignment="1">
      <alignment horizontal="center"/>
    </xf>
    <xf numFmtId="2" fontId="3" fillId="0" borderId="14" xfId="18" applyNumberFormat="1" applyFont="1" applyBorder="1" applyAlignment="1">
      <alignment horizontal="center" vertical="center" wrapText="1"/>
    </xf>
    <xf numFmtId="0" fontId="3" fillId="0" borderId="0" xfId="18" applyFont="1" applyAlignment="1">
      <alignment horizontal="center" vertical="center" wrapText="1"/>
    </xf>
    <xf numFmtId="2" fontId="3" fillId="0" borderId="13" xfId="18" applyNumberFormat="1" applyFont="1" applyBorder="1" applyAlignment="1">
      <alignment horizontal="center" vertical="center" wrapText="1"/>
    </xf>
    <xf numFmtId="49" fontId="3" fillId="0" borderId="14" xfId="0" applyNumberFormat="1" applyFont="1" applyBorder="1" applyAlignment="1">
      <alignment horizontal="center" vertical="center" wrapText="1"/>
    </xf>
    <xf numFmtId="49" fontId="3" fillId="0" borderId="14" xfId="19" applyNumberFormat="1" applyFont="1" applyBorder="1" applyAlignment="1">
      <alignment horizontal="center" vertical="center" wrapText="1"/>
    </xf>
    <xf numFmtId="49" fontId="3" fillId="0" borderId="13" xfId="0" applyNumberFormat="1" applyFont="1" applyBorder="1" applyAlignment="1">
      <alignment horizontal="center" vertical="center" wrapText="1"/>
    </xf>
    <xf numFmtId="49" fontId="3" fillId="0" borderId="13" xfId="19" applyNumberFormat="1" applyFont="1" applyBorder="1" applyAlignment="1">
      <alignment horizontal="center" vertical="center" wrapText="1"/>
    </xf>
    <xf numFmtId="49" fontId="2" fillId="0" borderId="0" xfId="0" applyNumberFormat="1" applyFont="1" applyFill="1" applyAlignment="1">
      <alignment horizontal="center" vertical="center" wrapText="1"/>
    </xf>
    <xf numFmtId="49" fontId="13" fillId="0" borderId="0" xfId="0" applyNumberFormat="1" applyFont="1" applyFill="1" applyAlignment="1">
      <alignment vertical="center" wrapText="1"/>
    </xf>
    <xf numFmtId="49" fontId="13" fillId="0" borderId="0" xfId="0" applyNumberFormat="1" applyFont="1" applyFill="1" applyBorder="1" applyAlignment="1">
      <alignment vertical="center" wrapText="1"/>
    </xf>
    <xf numFmtId="49" fontId="3" fillId="0" borderId="0" xfId="0" applyNumberFormat="1" applyFont="1" applyAlignment="1">
      <alignment horizontal="center" vertical="center" wrapText="1"/>
    </xf>
    <xf numFmtId="49" fontId="16" fillId="0" borderId="0" xfId="0" applyNumberFormat="1"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49" fontId="3" fillId="0" borderId="14" xfId="0" applyNumberFormat="1" applyFont="1" applyFill="1" applyBorder="1" applyAlignment="1">
      <alignment horizontal="center" vertical="center" wrapText="1"/>
    </xf>
    <xf numFmtId="49" fontId="3" fillId="0" borderId="13" xfId="0" applyNumberFormat="1" applyFont="1" applyFill="1" applyBorder="1" applyAlignment="1">
      <alignment horizontal="center" vertical="center" wrapText="1"/>
    </xf>
    <xf numFmtId="49" fontId="0" fillId="0" borderId="0" xfId="0" applyNumberFormat="1"/>
    <xf numFmtId="2" fontId="2" fillId="0" borderId="0" xfId="0" applyNumberFormat="1" applyFont="1" applyFill="1" applyAlignment="1">
      <alignment horizontal="center" vertical="center" wrapText="1"/>
    </xf>
    <xf numFmtId="2" fontId="3" fillId="0" borderId="0" xfId="0" applyNumberFormat="1" applyFont="1" applyAlignment="1">
      <alignment horizontal="center" vertical="center" wrapText="1"/>
    </xf>
    <xf numFmtId="2" fontId="13" fillId="0" borderId="0" xfId="0" applyNumberFormat="1" applyFont="1" applyFill="1" applyBorder="1" applyAlignment="1">
      <alignment vertical="center" wrapText="1"/>
    </xf>
    <xf numFmtId="2" fontId="12" fillId="0" borderId="12" xfId="0" applyNumberFormat="1" applyFont="1" applyBorder="1" applyAlignment="1">
      <alignment vertical="center" wrapText="1"/>
    </xf>
    <xf numFmtId="2" fontId="2" fillId="0" borderId="0" xfId="0" applyNumberFormat="1" applyFont="1" applyFill="1" applyBorder="1" applyAlignment="1">
      <alignment horizontal="center" vertical="center" wrapText="1"/>
    </xf>
    <xf numFmtId="2" fontId="3" fillId="0" borderId="0" xfId="0" applyNumberFormat="1" applyFont="1" applyFill="1" applyBorder="1" applyAlignment="1">
      <alignment horizontal="center" vertical="center" wrapText="1"/>
    </xf>
    <xf numFmtId="2" fontId="12" fillId="0" borderId="12" xfId="0" applyNumberFormat="1" applyFont="1" applyBorder="1" applyAlignment="1">
      <alignment horizontal="center" vertical="center" wrapText="1"/>
    </xf>
    <xf numFmtId="2" fontId="3" fillId="0" borderId="0" xfId="0" applyNumberFormat="1" applyFont="1" applyBorder="1" applyAlignment="1">
      <alignment horizontal="center" vertical="center" wrapText="1"/>
    </xf>
    <xf numFmtId="2" fontId="3" fillId="0" borderId="13" xfId="0" applyNumberFormat="1" applyFont="1" applyFill="1" applyBorder="1" applyAlignment="1">
      <alignment horizontal="center" vertical="center" wrapText="1"/>
    </xf>
    <xf numFmtId="1" fontId="3" fillId="0" borderId="0" xfId="0" applyNumberFormat="1" applyFont="1" applyAlignment="1">
      <alignment horizontal="center" vertical="center" wrapText="1"/>
    </xf>
    <xf numFmtId="49" fontId="1" fillId="0" borderId="0" xfId="0" applyNumberFormat="1" applyFont="1" applyAlignment="1">
      <alignment horizontal="center" vertical="center" wrapText="1"/>
    </xf>
    <xf numFmtId="49" fontId="15" fillId="0" borderId="0" xfId="0" applyNumberFormat="1" applyFont="1" applyAlignment="1">
      <alignment horizontal="center" vertical="center" wrapText="1"/>
    </xf>
    <xf numFmtId="49" fontId="18" fillId="0" borderId="0" xfId="0" applyNumberFormat="1" applyFont="1" applyAlignment="1">
      <alignment vertical="center" wrapText="1"/>
    </xf>
    <xf numFmtId="49" fontId="13" fillId="0" borderId="0" xfId="0" applyNumberFormat="1" applyFont="1" applyAlignment="1">
      <alignment vertical="center" wrapText="1"/>
    </xf>
    <xf numFmtId="49" fontId="12" fillId="0" borderId="12" xfId="0" applyNumberFormat="1" applyFont="1" applyBorder="1" applyAlignment="1">
      <alignment vertical="center" wrapText="1"/>
    </xf>
    <xf numFmtId="49" fontId="14" fillId="0" borderId="12" xfId="0" applyNumberFormat="1" applyFont="1" applyBorder="1" applyAlignment="1">
      <alignment horizontal="center" vertical="center" wrapText="1"/>
    </xf>
    <xf numFmtId="49" fontId="14" fillId="0" borderId="12" xfId="0" applyNumberFormat="1" applyFont="1" applyFill="1" applyBorder="1" applyAlignment="1">
      <alignment horizontal="center" vertical="center" wrapText="1"/>
    </xf>
    <xf numFmtId="49" fontId="12" fillId="0" borderId="0" xfId="0" applyNumberFormat="1" applyFont="1" applyBorder="1" applyAlignment="1">
      <alignment vertical="center" wrapText="1"/>
    </xf>
    <xf numFmtId="49" fontId="18" fillId="0" borderId="0" xfId="0" applyNumberFormat="1" applyFont="1" applyFill="1" applyBorder="1" applyAlignment="1">
      <alignment horizontal="center" vertical="center" wrapText="1"/>
    </xf>
    <xf numFmtId="49" fontId="19" fillId="0" borderId="0" xfId="0" applyNumberFormat="1" applyFont="1" applyAlignment="1">
      <alignment horizontal="center" vertical="center" wrapText="1"/>
    </xf>
    <xf numFmtId="49" fontId="18" fillId="0" borderId="0" xfId="0" applyNumberFormat="1" applyFont="1" applyFill="1" applyBorder="1" applyAlignment="1">
      <alignment horizontal="right" vertical="center" wrapText="1"/>
    </xf>
    <xf numFmtId="49" fontId="12" fillId="0" borderId="12" xfId="0" applyNumberFormat="1" applyFont="1" applyFill="1" applyBorder="1" applyAlignment="1">
      <alignment horizontal="center" vertical="center" wrapText="1"/>
    </xf>
    <xf numFmtId="49" fontId="15" fillId="15" borderId="0" xfId="0" applyNumberFormat="1" applyFont="1" applyFill="1" applyAlignment="1">
      <alignment horizontal="center" vertical="center" wrapText="1"/>
    </xf>
    <xf numFmtId="49" fontId="2" fillId="0" borderId="0" xfId="0" applyNumberFormat="1" applyFont="1" applyFill="1" applyBorder="1" applyAlignment="1">
      <alignment horizontal="center" vertical="center" wrapText="1"/>
    </xf>
    <xf numFmtId="49" fontId="15" fillId="0" borderId="0" xfId="0" applyNumberFormat="1" applyFont="1" applyFill="1" applyBorder="1" applyAlignment="1">
      <alignment horizontal="center" vertical="center" wrapText="1"/>
    </xf>
    <xf numFmtId="49" fontId="15" fillId="0" borderId="0" xfId="0" applyNumberFormat="1" applyFont="1" applyFill="1" applyAlignment="1">
      <alignment horizontal="center" vertical="center" wrapText="1"/>
    </xf>
    <xf numFmtId="49" fontId="15" fillId="0" borderId="0" xfId="0" applyNumberFormat="1" applyFont="1" applyFill="1" applyBorder="1" applyAlignment="1">
      <alignment vertical="center" wrapText="1"/>
    </xf>
    <xf numFmtId="2" fontId="15" fillId="0" borderId="0" xfId="0" applyNumberFormat="1" applyFont="1" applyAlignment="1">
      <alignment horizontal="center" vertical="center" wrapText="1"/>
    </xf>
    <xf numFmtId="2" fontId="15" fillId="0" borderId="0" xfId="0" applyNumberFormat="1" applyFont="1" applyFill="1" applyAlignment="1">
      <alignment horizontal="center" vertical="center" wrapText="1"/>
    </xf>
    <xf numFmtId="2" fontId="15" fillId="15" borderId="0" xfId="0" applyNumberFormat="1" applyFont="1" applyFill="1" applyAlignment="1">
      <alignment horizontal="center" vertical="center" wrapText="1"/>
    </xf>
    <xf numFmtId="2" fontId="15" fillId="0" borderId="0" xfId="0" applyNumberFormat="1" applyFont="1" applyFill="1" applyBorder="1" applyAlignment="1">
      <alignment horizontal="center" vertical="center" wrapText="1"/>
    </xf>
    <xf numFmtId="2" fontId="12" fillId="0" borderId="12" xfId="0" applyNumberFormat="1" applyFont="1" applyFill="1" applyBorder="1" applyAlignment="1">
      <alignment horizontal="center" vertical="center" wrapText="1"/>
    </xf>
    <xf numFmtId="2" fontId="0" fillId="0" borderId="0" xfId="0" applyNumberFormat="1"/>
    <xf numFmtId="2" fontId="19" fillId="0" borderId="0" xfId="0" applyNumberFormat="1" applyFont="1" applyFill="1" applyBorder="1" applyAlignment="1">
      <alignment horizontal="center" vertical="center" wrapText="1"/>
    </xf>
    <xf numFmtId="2" fontId="19" fillId="0" borderId="0" xfId="0" applyNumberFormat="1" applyFont="1" applyFill="1" applyAlignment="1">
      <alignment horizontal="center" vertical="center" wrapText="1"/>
    </xf>
    <xf numFmtId="2" fontId="14" fillId="0" borderId="12" xfId="0" applyNumberFormat="1" applyFont="1" applyFill="1" applyBorder="1" applyAlignment="1">
      <alignment horizontal="center" vertical="center" wrapText="1"/>
    </xf>
    <xf numFmtId="2" fontId="18" fillId="0" borderId="0" xfId="0" applyNumberFormat="1" applyFont="1" applyFill="1" applyBorder="1" applyAlignment="1">
      <alignment horizontal="right" vertical="center" wrapText="1"/>
    </xf>
    <xf numFmtId="2" fontId="7" fillId="0" borderId="0" xfId="0" applyNumberFormat="1" applyFont="1" applyFill="1" applyBorder="1" applyAlignment="1">
      <alignment vertical="center" wrapText="1"/>
    </xf>
    <xf numFmtId="2" fontId="15" fillId="15" borderId="0" xfId="0" applyNumberFormat="1" applyFont="1" applyFill="1" applyAlignment="1">
      <alignment wrapText="1"/>
    </xf>
    <xf numFmtId="2" fontId="19" fillId="0" borderId="0" xfId="0" applyNumberFormat="1" applyFont="1" applyAlignment="1">
      <alignment horizontal="center" vertical="center" wrapText="1"/>
    </xf>
    <xf numFmtId="2" fontId="19" fillId="0" borderId="0" xfId="0" applyNumberFormat="1" applyFont="1" applyBorder="1" applyAlignment="1">
      <alignment horizontal="center" vertical="center" wrapText="1"/>
    </xf>
    <xf numFmtId="2" fontId="18" fillId="0" borderId="0" xfId="0" applyNumberFormat="1" applyFont="1" applyAlignment="1">
      <alignment vertical="center" wrapText="1"/>
    </xf>
    <xf numFmtId="49" fontId="1" fillId="0" borderId="0" xfId="0" applyNumberFormat="1" applyFont="1" applyFill="1"/>
    <xf numFmtId="49" fontId="15" fillId="0" borderId="0" xfId="0" applyNumberFormat="1" applyFont="1" applyFill="1"/>
    <xf numFmtId="49" fontId="3" fillId="0" borderId="0" xfId="0" applyNumberFormat="1" applyFont="1" applyFill="1" applyAlignment="1">
      <alignment horizontal="center" vertical="center" wrapText="1"/>
    </xf>
    <xf numFmtId="2" fontId="1" fillId="0" borderId="0" xfId="0" applyNumberFormat="1" applyFont="1" applyFill="1"/>
    <xf numFmtId="2" fontId="15" fillId="0" borderId="0" xfId="0" applyNumberFormat="1" applyFont="1" applyFill="1"/>
    <xf numFmtId="1" fontId="15" fillId="0" borderId="0" xfId="0" applyNumberFormat="1" applyFont="1" applyFill="1"/>
    <xf numFmtId="1" fontId="15" fillId="0" borderId="0" xfId="0" applyNumberFormat="1" applyFont="1" applyFill="1" applyBorder="1"/>
    <xf numFmtId="49" fontId="20" fillId="0" borderId="0" xfId="0" applyNumberFormat="1" applyFont="1" applyFill="1" applyAlignment="1">
      <alignment horizontal="center" vertical="center" wrapText="1"/>
    </xf>
    <xf numFmtId="49" fontId="30" fillId="0" borderId="0" xfId="0" applyNumberFormat="1" applyFont="1" applyFill="1" applyAlignment="1">
      <alignment horizontal="center" vertical="center" wrapText="1"/>
    </xf>
    <xf numFmtId="49" fontId="21" fillId="0" borderId="0" xfId="0" applyNumberFormat="1" applyFont="1" applyFill="1" applyAlignment="1">
      <alignment horizontal="center" vertical="center" wrapText="1"/>
    </xf>
    <xf numFmtId="49" fontId="12" fillId="0" borderId="19" xfId="0" applyNumberFormat="1" applyFont="1" applyFill="1" applyBorder="1" applyAlignment="1">
      <alignment horizontal="center" vertical="center" wrapText="1"/>
    </xf>
    <xf numFmtId="49" fontId="12" fillId="0" borderId="0" xfId="0" applyNumberFormat="1" applyFont="1" applyFill="1" applyBorder="1" applyAlignment="1">
      <alignment horizontal="center" vertical="center" wrapText="1"/>
    </xf>
    <xf numFmtId="2" fontId="20" fillId="0" borderId="13" xfId="0" applyNumberFormat="1" applyFont="1" applyFill="1" applyBorder="1" applyAlignment="1">
      <alignment horizontal="center" vertical="center" wrapText="1"/>
    </xf>
    <xf numFmtId="2" fontId="20" fillId="0" borderId="0" xfId="0" applyNumberFormat="1" applyFont="1" applyFill="1" applyAlignment="1">
      <alignment horizontal="center" vertical="center" wrapText="1"/>
    </xf>
    <xf numFmtId="2" fontId="13" fillId="0" borderId="0" xfId="0" applyNumberFormat="1" applyFont="1" applyFill="1" applyAlignment="1">
      <alignment vertical="center" wrapText="1"/>
    </xf>
    <xf numFmtId="2" fontId="12" fillId="0" borderId="17" xfId="0" applyNumberFormat="1" applyFont="1" applyBorder="1" applyAlignment="1">
      <alignment horizontal="center" vertical="center" wrapText="1"/>
    </xf>
    <xf numFmtId="2" fontId="14" fillId="0" borderId="12" xfId="0" applyNumberFormat="1" applyFont="1" applyBorder="1" applyAlignment="1">
      <alignment horizontal="center" vertical="center" wrapText="1"/>
    </xf>
    <xf numFmtId="2" fontId="14" fillId="0" borderId="0" xfId="0" applyNumberFormat="1" applyFont="1" applyBorder="1" applyAlignment="1">
      <alignment horizontal="center" vertical="center" wrapText="1"/>
    </xf>
    <xf numFmtId="2" fontId="12" fillId="0" borderId="0" xfId="0" applyNumberFormat="1" applyFont="1" applyFill="1" applyBorder="1" applyAlignment="1">
      <alignment horizontal="center" vertical="center" wrapText="1"/>
    </xf>
    <xf numFmtId="2" fontId="12" fillId="0" borderId="17" xfId="0" applyNumberFormat="1" applyFont="1" applyFill="1" applyBorder="1" applyAlignment="1">
      <alignment vertical="center" wrapText="1"/>
    </xf>
    <xf numFmtId="2" fontId="12" fillId="0" borderId="12" xfId="0" applyNumberFormat="1" applyFont="1" applyFill="1" applyBorder="1" applyAlignment="1">
      <alignment vertical="center" wrapText="1"/>
    </xf>
    <xf numFmtId="2" fontId="12" fillId="0" borderId="20" xfId="0" applyNumberFormat="1" applyFont="1" applyFill="1" applyBorder="1" applyAlignment="1">
      <alignment vertical="center" wrapText="1"/>
    </xf>
    <xf numFmtId="2" fontId="21" fillId="0" borderId="0" xfId="0" applyNumberFormat="1" applyFont="1" applyFill="1" applyAlignment="1">
      <alignment horizontal="center" vertical="center" wrapText="1"/>
    </xf>
    <xf numFmtId="1" fontId="20" fillId="0" borderId="13" xfId="0" applyNumberFormat="1" applyFont="1" applyFill="1" applyBorder="1" applyAlignment="1">
      <alignment horizontal="center" vertical="center" wrapText="1"/>
    </xf>
    <xf numFmtId="1" fontId="20" fillId="0" borderId="0" xfId="0" applyNumberFormat="1" applyFont="1" applyFill="1" applyAlignment="1">
      <alignment horizontal="center" vertical="center" wrapText="1"/>
    </xf>
    <xf numFmtId="1" fontId="21" fillId="0" borderId="0" xfId="0" applyNumberFormat="1" applyFont="1" applyFill="1" applyAlignment="1">
      <alignment horizontal="center" vertical="center" wrapText="1"/>
    </xf>
    <xf numFmtId="49" fontId="3" fillId="0" borderId="21" xfId="0" applyNumberFormat="1" applyFont="1" applyFill="1" applyBorder="1" applyAlignment="1">
      <alignment horizontal="center" vertical="center" wrapText="1"/>
    </xf>
    <xf numFmtId="49" fontId="3" fillId="0" borderId="22" xfId="0" applyNumberFormat="1" applyFont="1" applyFill="1" applyBorder="1" applyAlignment="1">
      <alignment horizontal="center" vertical="center" wrapText="1"/>
    </xf>
    <xf numFmtId="49" fontId="2" fillId="0" borderId="13" xfId="0" applyNumberFormat="1" applyFont="1" applyFill="1" applyBorder="1" applyAlignment="1">
      <alignment horizontal="center" vertical="center" wrapText="1"/>
    </xf>
    <xf numFmtId="49" fontId="12" fillId="16" borderId="23" xfId="0" applyNumberFormat="1" applyFont="1" applyFill="1" applyBorder="1" applyAlignment="1">
      <alignment vertical="center"/>
    </xf>
    <xf numFmtId="2" fontId="12" fillId="16" borderId="23" xfId="0" applyNumberFormat="1" applyFont="1" applyFill="1" applyBorder="1" applyAlignment="1">
      <alignment vertical="center" wrapText="1"/>
    </xf>
    <xf numFmtId="2" fontId="12" fillId="16" borderId="19" xfId="0" applyNumberFormat="1" applyFont="1" applyFill="1" applyBorder="1" applyAlignment="1">
      <alignment vertical="center" wrapText="1"/>
    </xf>
    <xf numFmtId="2" fontId="20" fillId="0" borderId="24" xfId="0" applyNumberFormat="1" applyFont="1" applyFill="1" applyBorder="1" applyAlignment="1">
      <alignment horizontal="center" vertical="center" wrapText="1"/>
    </xf>
    <xf numFmtId="49" fontId="8" fillId="0" borderId="0" xfId="0" applyNumberFormat="1" applyFont="1" applyFill="1" applyAlignment="1">
      <alignment horizontal="center" vertical="center" wrapText="1"/>
    </xf>
    <xf numFmtId="49" fontId="0" fillId="0" borderId="0" xfId="0" applyNumberFormat="1" applyFill="1" applyAlignment="1">
      <alignment horizontal="center" vertical="center" wrapText="1"/>
    </xf>
    <xf numFmtId="49" fontId="13" fillId="0" borderId="0" xfId="0" applyNumberFormat="1" applyFont="1" applyAlignment="1">
      <alignment horizontal="left" vertical="center" wrapText="1"/>
    </xf>
    <xf numFmtId="2" fontId="0" fillId="0" borderId="0" xfId="0" applyNumberFormat="1" applyFill="1" applyAlignment="1">
      <alignment horizontal="center" vertical="center" wrapText="1"/>
    </xf>
    <xf numFmtId="2" fontId="13" fillId="0" borderId="0" xfId="0" applyNumberFormat="1" applyFont="1" applyAlignment="1">
      <alignment horizontal="left" vertical="center" wrapText="1"/>
    </xf>
    <xf numFmtId="1" fontId="0" fillId="0" borderId="0" xfId="0" applyNumberFormat="1" applyFill="1" applyAlignment="1">
      <alignment horizontal="center" vertical="center" wrapText="1"/>
    </xf>
    <xf numFmtId="49" fontId="2" fillId="0" borderId="0" xfId="20" applyNumberFormat="1" applyFont="1" applyFill="1" applyAlignment="1">
      <alignment horizontal="center" vertical="center" wrapText="1"/>
    </xf>
    <xf numFmtId="49" fontId="13" fillId="0" borderId="0" xfId="0" applyNumberFormat="1" applyFont="1" applyAlignment="1">
      <alignment vertical="justify" wrapText="1"/>
    </xf>
    <xf numFmtId="49" fontId="13" fillId="0" borderId="0" xfId="0" applyNumberFormat="1" applyFont="1" applyAlignment="1">
      <alignment horizontal="center" vertical="justify" wrapText="1"/>
    </xf>
    <xf numFmtId="2" fontId="2" fillId="0" borderId="0" xfId="20" applyNumberFormat="1" applyFont="1" applyFill="1" applyAlignment="1">
      <alignment horizontal="center" vertical="center" wrapText="1"/>
    </xf>
    <xf numFmtId="1" fontId="2" fillId="0" borderId="0" xfId="20" applyNumberFormat="1" applyFont="1" applyFill="1" applyAlignment="1">
      <alignment horizontal="center" vertical="center" wrapText="1"/>
    </xf>
    <xf numFmtId="2" fontId="8" fillId="0" borderId="0" xfId="0" applyNumberFormat="1" applyFont="1" applyFill="1" applyAlignment="1">
      <alignment horizontal="center" vertical="center" wrapText="1"/>
    </xf>
    <xf numFmtId="1" fontId="8" fillId="0" borderId="0" xfId="0" applyNumberFormat="1" applyFont="1" applyFill="1" applyAlignment="1">
      <alignment horizontal="center" vertical="center" wrapText="1"/>
    </xf>
    <xf numFmtId="49" fontId="15" fillId="0" borderId="0" xfId="18" applyNumberFormat="1" applyAlignment="1">
      <alignment horizontal="center"/>
    </xf>
    <xf numFmtId="2" fontId="15" fillId="0" borderId="0" xfId="18" applyNumberFormat="1" applyAlignment="1">
      <alignment horizontal="center"/>
    </xf>
    <xf numFmtId="2" fontId="2" fillId="0" borderId="11" xfId="18" applyNumberFormat="1" applyFont="1" applyFill="1" applyBorder="1" applyAlignment="1">
      <alignment horizontal="center" vertical="center" wrapText="1"/>
    </xf>
    <xf numFmtId="2" fontId="2" fillId="0" borderId="25" xfId="18" applyNumberFormat="1" applyFont="1" applyFill="1" applyBorder="1" applyAlignment="1">
      <alignment horizontal="center" vertical="center" wrapText="1"/>
    </xf>
    <xf numFmtId="1" fontId="21" fillId="0" borderId="11" xfId="18" applyNumberFormat="1" applyFont="1" applyFill="1" applyBorder="1" applyAlignment="1">
      <alignment horizontal="center" vertical="center" wrapText="1"/>
    </xf>
    <xf numFmtId="1" fontId="15" fillId="0" borderId="0" xfId="18" applyNumberFormat="1" applyAlignment="1">
      <alignment horizontal="center"/>
    </xf>
    <xf numFmtId="2" fontId="12" fillId="0" borderId="0" xfId="0" applyNumberFormat="1" applyFont="1" applyBorder="1" applyAlignment="1">
      <alignment horizontal="center" vertical="center" wrapText="1"/>
    </xf>
    <xf numFmtId="2" fontId="14" fillId="0" borderId="0" xfId="0" applyNumberFormat="1" applyFont="1" applyFill="1" applyBorder="1" applyAlignment="1">
      <alignment horizontal="center" vertical="center" wrapText="1"/>
    </xf>
    <xf numFmtId="0" fontId="3" fillId="0" borderId="0" xfId="0" applyNumberFormat="1" applyFont="1"/>
    <xf numFmtId="0" fontId="8" fillId="0" borderId="12" xfId="0" applyFont="1" applyFill="1" applyBorder="1" applyAlignment="1">
      <alignment horizontal="center" vertical="center" wrapText="1"/>
    </xf>
    <xf numFmtId="0" fontId="3" fillId="0" borderId="0" xfId="0" applyFont="1" applyFill="1" applyAlignment="1">
      <alignment horizontal="center" vertical="center" wrapText="1"/>
    </xf>
    <xf numFmtId="49" fontId="3" fillId="0" borderId="24" xfId="0" applyNumberFormat="1" applyFont="1" applyFill="1" applyBorder="1" applyAlignment="1">
      <alignment horizontal="center" vertical="center" wrapText="1"/>
    </xf>
    <xf numFmtId="49" fontId="12" fillId="0" borderId="26" xfId="0" applyNumberFormat="1" applyFont="1" applyFill="1" applyBorder="1" applyAlignment="1">
      <alignment horizontal="center" vertical="center" wrapText="1"/>
    </xf>
    <xf numFmtId="1" fontId="3" fillId="0" borderId="14" xfId="19" applyNumberFormat="1" applyFont="1" applyBorder="1" applyAlignment="1">
      <alignment horizontal="center" vertical="center" wrapText="1"/>
    </xf>
    <xf numFmtId="2" fontId="3" fillId="0" borderId="14" xfId="19" applyNumberFormat="1" applyFont="1" applyBorder="1" applyAlignment="1">
      <alignment horizontal="center" vertical="center" wrapText="1"/>
    </xf>
    <xf numFmtId="1" fontId="3" fillId="0" borderId="13" xfId="19" applyNumberFormat="1" applyFont="1" applyBorder="1" applyAlignment="1">
      <alignment horizontal="center" vertical="center" wrapText="1"/>
    </xf>
    <xf numFmtId="2" fontId="3" fillId="0" borderId="13" xfId="19" applyNumberFormat="1" applyFont="1" applyBorder="1" applyAlignment="1">
      <alignment horizontal="center" vertical="center" wrapText="1"/>
    </xf>
    <xf numFmtId="0" fontId="3" fillId="0" borderId="13" xfId="19" applyFont="1" applyFill="1" applyBorder="1" applyAlignment="1">
      <alignment horizontal="center" vertical="center" wrapText="1"/>
    </xf>
    <xf numFmtId="0" fontId="3" fillId="0" borderId="27" xfId="19" applyFont="1" applyBorder="1" applyAlignment="1">
      <alignment horizontal="center" vertical="center" wrapText="1"/>
    </xf>
    <xf numFmtId="0" fontId="3" fillId="0" borderId="28" xfId="19" applyFont="1" applyBorder="1" applyAlignment="1">
      <alignment horizontal="center" vertical="center" wrapText="1"/>
    </xf>
    <xf numFmtId="0" fontId="12" fillId="0" borderId="13" xfId="0" applyFont="1" applyFill="1" applyBorder="1" applyAlignment="1">
      <alignment vertical="center" wrapText="1"/>
    </xf>
    <xf numFmtId="0" fontId="14" fillId="0" borderId="13" xfId="0" applyFont="1" applyFill="1" applyBorder="1" applyAlignment="1">
      <alignment horizontal="center" vertical="center" wrapText="1"/>
    </xf>
    <xf numFmtId="0" fontId="3" fillId="0" borderId="29" xfId="19" applyFont="1" applyBorder="1" applyAlignment="1">
      <alignment horizontal="center" vertical="center" wrapText="1"/>
    </xf>
    <xf numFmtId="0" fontId="13" fillId="0" borderId="30" xfId="19" applyFont="1" applyBorder="1" applyAlignment="1">
      <alignment vertical="center" wrapText="1"/>
    </xf>
    <xf numFmtId="49" fontId="12" fillId="0" borderId="13" xfId="0" applyNumberFormat="1" applyFont="1" applyBorder="1" applyAlignment="1">
      <alignment vertical="center" wrapText="1"/>
    </xf>
    <xf numFmtId="49" fontId="16" fillId="0" borderId="13" xfId="0" applyNumberFormat="1" applyFont="1" applyFill="1" applyBorder="1" applyAlignment="1">
      <alignment horizontal="center" vertical="center" wrapText="1"/>
    </xf>
    <xf numFmtId="2" fontId="16" fillId="0" borderId="13" xfId="0" applyNumberFormat="1" applyFont="1" applyFill="1" applyBorder="1" applyAlignment="1">
      <alignment horizontal="center" vertical="center" wrapText="1"/>
    </xf>
    <xf numFmtId="2" fontId="12" fillId="0" borderId="13" xfId="0" applyNumberFormat="1" applyFont="1" applyFill="1" applyBorder="1" applyAlignment="1">
      <alignment vertical="center" wrapText="1"/>
    </xf>
    <xf numFmtId="2" fontId="12" fillId="0" borderId="13" xfId="0" applyNumberFormat="1" applyFont="1" applyBorder="1" applyAlignment="1">
      <alignment vertical="center" wrapText="1"/>
    </xf>
    <xf numFmtId="2" fontId="12" fillId="0" borderId="13" xfId="0" applyNumberFormat="1" applyFont="1" applyBorder="1" applyAlignment="1">
      <alignment horizontal="center" vertical="center" wrapText="1"/>
    </xf>
    <xf numFmtId="0" fontId="3" fillId="17" borderId="28" xfId="19" applyFont="1" applyFill="1" applyBorder="1" applyAlignment="1">
      <alignment horizontal="center" vertical="center" wrapText="1"/>
    </xf>
    <xf numFmtId="0" fontId="3" fillId="18" borderId="28" xfId="19" applyFont="1" applyFill="1" applyBorder="1" applyAlignment="1">
      <alignment horizontal="center" vertical="center" wrapText="1"/>
    </xf>
    <xf numFmtId="0" fontId="3" fillId="19" borderId="28" xfId="19" applyFont="1" applyFill="1" applyBorder="1" applyAlignment="1">
      <alignment horizontal="center" vertical="center" wrapText="1"/>
    </xf>
    <xf numFmtId="0" fontId="3" fillId="17" borderId="31" xfId="19" applyFont="1" applyFill="1" applyBorder="1" applyAlignment="1">
      <alignment horizontal="center" vertical="center" wrapText="1"/>
    </xf>
    <xf numFmtId="0" fontId="3" fillId="18" borderId="27" xfId="19" applyFont="1" applyFill="1" applyBorder="1" applyAlignment="1">
      <alignment horizontal="center" vertical="center" wrapText="1"/>
    </xf>
    <xf numFmtId="0" fontId="3" fillId="18" borderId="31" xfId="19" applyFont="1" applyFill="1" applyBorder="1" applyAlignment="1">
      <alignment horizontal="center" vertical="center" wrapText="1"/>
    </xf>
    <xf numFmtId="0" fontId="3" fillId="17" borderId="32" xfId="19" applyFont="1" applyFill="1" applyBorder="1" applyAlignment="1">
      <alignment horizontal="center" vertical="center" wrapText="1"/>
    </xf>
    <xf numFmtId="0" fontId="3" fillId="19" borderId="27" xfId="19" applyFont="1" applyFill="1" applyBorder="1" applyAlignment="1">
      <alignment horizontal="center" vertical="center" wrapText="1"/>
    </xf>
    <xf numFmtId="0" fontId="3" fillId="19" borderId="31" xfId="19" applyFont="1" applyFill="1" applyBorder="1" applyAlignment="1">
      <alignment horizontal="center" vertical="center" wrapText="1"/>
    </xf>
    <xf numFmtId="2" fontId="3" fillId="0" borderId="0" xfId="0" applyNumberFormat="1" applyFont="1" applyFill="1" applyAlignment="1">
      <alignment horizontal="center" vertical="center" wrapText="1"/>
    </xf>
    <xf numFmtId="2" fontId="3" fillId="0" borderId="0" xfId="0" applyNumberFormat="1" applyFont="1" applyFill="1" applyBorder="1" applyAlignment="1">
      <alignment vertical="center" wrapText="1"/>
    </xf>
    <xf numFmtId="49" fontId="51" fillId="0" borderId="13" xfId="0" applyNumberFormat="1" applyFont="1" applyFill="1" applyBorder="1" applyAlignment="1">
      <alignment horizontal="center" vertical="center" wrapText="1"/>
    </xf>
    <xf numFmtId="2" fontId="51" fillId="0" borderId="13" xfId="0" applyNumberFormat="1" applyFont="1" applyFill="1" applyBorder="1" applyAlignment="1">
      <alignment horizontal="center" vertical="center" wrapText="1"/>
    </xf>
    <xf numFmtId="0" fontId="51" fillId="0" borderId="13" xfId="0" applyFont="1" applyBorder="1" applyAlignment="1">
      <alignment horizontal="center" vertical="center" wrapText="1"/>
    </xf>
    <xf numFmtId="2" fontId="3" fillId="0" borderId="24" xfId="0" applyNumberFormat="1" applyFont="1" applyFill="1" applyBorder="1" applyAlignment="1">
      <alignment horizontal="center" vertical="center" wrapText="1"/>
    </xf>
    <xf numFmtId="1" fontId="3" fillId="0" borderId="0" xfId="0" applyNumberFormat="1" applyFont="1" applyFill="1" applyBorder="1" applyAlignment="1">
      <alignment horizontal="center" vertical="center" wrapText="1"/>
    </xf>
    <xf numFmtId="206" fontId="3" fillId="0" borderId="0" xfId="0" applyNumberFormat="1" applyFont="1" applyFill="1" applyBorder="1" applyAlignment="1">
      <alignment horizontal="center" vertical="center" wrapText="1"/>
    </xf>
    <xf numFmtId="207" fontId="3" fillId="0" borderId="0" xfId="0" applyNumberFormat="1" applyFont="1" applyFill="1" applyBorder="1" applyAlignment="1">
      <alignment horizontal="center" vertical="center" wrapText="1"/>
    </xf>
    <xf numFmtId="1" fontId="3" fillId="0" borderId="13" xfId="0" applyNumberFormat="1" applyFont="1" applyFill="1" applyBorder="1" applyAlignment="1">
      <alignment horizontal="center" vertical="center" wrapText="1"/>
    </xf>
    <xf numFmtId="0" fontId="3" fillId="0" borderId="13" xfId="0" applyFont="1" applyFill="1" applyBorder="1" applyAlignment="1">
      <alignment horizontal="center" vertical="center" wrapText="1"/>
    </xf>
    <xf numFmtId="206" fontId="3" fillId="0" borderId="0" xfId="0" applyNumberFormat="1" applyFont="1" applyFill="1" applyAlignment="1">
      <alignment horizontal="center" vertical="center" wrapText="1"/>
    </xf>
    <xf numFmtId="207" fontId="3" fillId="0" borderId="0" xfId="0" applyNumberFormat="1" applyFont="1" applyFill="1" applyAlignment="1">
      <alignment horizontal="center" vertical="center" wrapText="1"/>
    </xf>
    <xf numFmtId="0" fontId="3" fillId="20" borderId="21" xfId="0" applyFont="1" applyFill="1" applyBorder="1" applyAlignment="1">
      <alignment horizontal="left" vertical="center" wrapText="1"/>
    </xf>
    <xf numFmtId="0" fontId="3" fillId="20" borderId="22" xfId="0" applyFont="1" applyFill="1" applyBorder="1" applyAlignment="1">
      <alignment horizontal="left" vertical="center" wrapText="1"/>
    </xf>
    <xf numFmtId="0" fontId="7" fillId="21" borderId="13" xfId="0" applyFont="1" applyFill="1" applyBorder="1" applyAlignment="1">
      <alignment horizontal="center" vertical="center" wrapText="1"/>
    </xf>
    <xf numFmtId="0" fontId="7" fillId="22" borderId="13" xfId="0" applyFont="1" applyFill="1" applyBorder="1" applyAlignment="1">
      <alignment horizontal="center" vertical="center" wrapText="1"/>
    </xf>
    <xf numFmtId="0" fontId="7" fillId="23" borderId="13" xfId="0" applyFont="1" applyFill="1" applyBorder="1" applyAlignment="1">
      <alignment horizontal="center" vertical="center" wrapText="1"/>
    </xf>
    <xf numFmtId="0" fontId="8" fillId="0" borderId="0" xfId="0" applyFont="1"/>
    <xf numFmtId="0" fontId="7" fillId="20" borderId="13" xfId="0" applyFont="1" applyFill="1" applyBorder="1" applyAlignment="1">
      <alignment horizontal="center" vertical="center" wrapText="1"/>
    </xf>
    <xf numFmtId="0" fontId="7" fillId="24" borderId="13" xfId="0" applyFont="1" applyFill="1" applyBorder="1" applyAlignment="1">
      <alignment horizontal="center" vertical="center" wrapText="1"/>
    </xf>
    <xf numFmtId="0" fontId="3" fillId="24" borderId="13" xfId="0" applyFont="1" applyFill="1" applyBorder="1" applyAlignment="1">
      <alignment wrapText="1"/>
    </xf>
    <xf numFmtId="0" fontId="3" fillId="21" borderId="13" xfId="0" applyFont="1" applyFill="1" applyBorder="1" applyAlignment="1">
      <alignment wrapText="1"/>
    </xf>
    <xf numFmtId="0" fontId="3" fillId="23" borderId="13" xfId="0" applyFont="1" applyFill="1" applyBorder="1" applyAlignment="1">
      <alignment wrapText="1"/>
    </xf>
    <xf numFmtId="0" fontId="8" fillId="0" borderId="13" xfId="0" applyFont="1" applyBorder="1" applyAlignment="1">
      <alignment wrapText="1"/>
    </xf>
    <xf numFmtId="0" fontId="8" fillId="0" borderId="0" xfId="0" applyFont="1" applyAlignment="1">
      <alignment wrapText="1"/>
    </xf>
    <xf numFmtId="0" fontId="3" fillId="22" borderId="21" xfId="0" applyFont="1" applyFill="1" applyBorder="1" applyAlignment="1">
      <alignment horizontal="left" vertical="center" wrapText="1"/>
    </xf>
    <xf numFmtId="0" fontId="3" fillId="22" borderId="22" xfId="0" applyFont="1" applyFill="1" applyBorder="1" applyAlignment="1">
      <alignment horizontal="left" vertical="center" wrapText="1"/>
    </xf>
    <xf numFmtId="0" fontId="8" fillId="22" borderId="0" xfId="0" applyFont="1" applyFill="1" applyBorder="1" applyAlignment="1">
      <alignment wrapText="1"/>
    </xf>
    <xf numFmtId="2" fontId="12" fillId="0" borderId="14" xfId="0" applyNumberFormat="1" applyFont="1" applyBorder="1" applyAlignment="1">
      <alignment vertical="center" wrapText="1"/>
    </xf>
    <xf numFmtId="2" fontId="12" fillId="0" borderId="14" xfId="0" applyNumberFormat="1" applyFont="1" applyBorder="1" applyAlignment="1">
      <alignment horizontal="center" vertical="center" wrapText="1"/>
    </xf>
    <xf numFmtId="1" fontId="3" fillId="0" borderId="0" xfId="0" applyNumberFormat="1" applyFont="1" applyFill="1" applyAlignment="1">
      <alignment horizontal="center" vertical="center" wrapText="1"/>
    </xf>
    <xf numFmtId="49" fontId="3" fillId="0" borderId="27" xfId="0" applyNumberFormat="1" applyFont="1" applyBorder="1" applyAlignment="1">
      <alignment horizontal="center" vertical="center" wrapText="1"/>
    </xf>
    <xf numFmtId="49" fontId="3" fillId="0" borderId="28" xfId="0" applyNumberFormat="1" applyFont="1" applyBorder="1" applyAlignment="1">
      <alignment horizontal="center" vertical="center" wrapText="1"/>
    </xf>
    <xf numFmtId="49" fontId="3" fillId="0" borderId="31" xfId="0" applyNumberFormat="1" applyFont="1" applyBorder="1" applyAlignment="1">
      <alignment horizontal="center" vertical="center" wrapText="1"/>
    </xf>
    <xf numFmtId="49" fontId="2" fillId="0" borderId="33" xfId="0" applyNumberFormat="1" applyFont="1" applyBorder="1" applyAlignment="1">
      <alignment horizontal="center" vertical="center" wrapText="1"/>
    </xf>
    <xf numFmtId="49" fontId="2" fillId="0" borderId="34" xfId="0" applyNumberFormat="1" applyFont="1" applyBorder="1" applyAlignment="1">
      <alignment horizontal="center" vertical="center" wrapText="1"/>
    </xf>
    <xf numFmtId="49" fontId="2" fillId="0" borderId="35" xfId="0" applyNumberFormat="1" applyFont="1" applyBorder="1" applyAlignment="1">
      <alignment horizontal="center" vertical="center" wrapText="1"/>
    </xf>
    <xf numFmtId="0" fontId="7" fillId="25" borderId="13" xfId="0" applyFont="1" applyFill="1" applyBorder="1" applyAlignment="1">
      <alignment horizontal="center" vertical="center" wrapText="1"/>
    </xf>
    <xf numFmtId="0" fontId="8" fillId="25" borderId="0" xfId="0" applyFont="1" applyFill="1"/>
    <xf numFmtId="0" fontId="7" fillId="19" borderId="13" xfId="0" applyFont="1" applyFill="1" applyBorder="1" applyAlignment="1">
      <alignment horizontal="center" vertical="center" wrapText="1"/>
    </xf>
    <xf numFmtId="0" fontId="8" fillId="19" borderId="0" xfId="0" applyFont="1" applyFill="1"/>
    <xf numFmtId="0" fontId="3" fillId="19" borderId="13" xfId="0" applyFont="1" applyFill="1" applyBorder="1"/>
    <xf numFmtId="49" fontId="3" fillId="0" borderId="13" xfId="0" applyNumberFormat="1" applyFont="1" applyBorder="1" applyAlignment="1">
      <alignment vertical="center" wrapText="1"/>
    </xf>
    <xf numFmtId="2" fontId="31" fillId="0" borderId="0" xfId="0" applyNumberFormat="1" applyFont="1" applyBorder="1" applyAlignment="1">
      <alignment vertical="center" wrapText="1"/>
    </xf>
    <xf numFmtId="49" fontId="2" fillId="0" borderId="0" xfId="0" applyNumberFormat="1" applyFont="1" applyBorder="1" applyAlignment="1">
      <alignment horizontal="center" vertical="center" wrapText="1"/>
    </xf>
    <xf numFmtId="2" fontId="2" fillId="0" borderId="0" xfId="0" applyNumberFormat="1" applyFont="1" applyBorder="1" applyAlignment="1">
      <alignment horizontal="center" vertical="center" wrapText="1"/>
    </xf>
    <xf numFmtId="2" fontId="51" fillId="0" borderId="13" xfId="0" applyNumberFormat="1" applyFont="1" applyBorder="1" applyAlignment="1">
      <alignment horizontal="center" vertical="center" wrapText="1"/>
    </xf>
    <xf numFmtId="0" fontId="3" fillId="0" borderId="24" xfId="0" applyFont="1" applyFill="1" applyBorder="1" applyAlignment="1">
      <alignment horizontal="center" vertical="center" wrapText="1"/>
    </xf>
    <xf numFmtId="49" fontId="51" fillId="0" borderId="24" xfId="0" applyNumberFormat="1" applyFont="1" applyBorder="1" applyAlignment="1">
      <alignment horizontal="center" vertical="center" wrapText="1"/>
    </xf>
    <xf numFmtId="2" fontId="51" fillId="21" borderId="24" xfId="0" applyNumberFormat="1" applyFont="1" applyFill="1" applyBorder="1" applyAlignment="1">
      <alignment horizontal="center" vertical="center" wrapText="1"/>
    </xf>
    <xf numFmtId="2" fontId="15" fillId="0" borderId="0" xfId="0" applyNumberFormat="1" applyFont="1" applyFill="1" applyBorder="1" applyAlignment="1">
      <alignment wrapText="1"/>
    </xf>
    <xf numFmtId="0" fontId="3" fillId="25" borderId="13" xfId="0" applyFont="1" applyFill="1" applyBorder="1"/>
    <xf numFmtId="2" fontId="15" fillId="0" borderId="0" xfId="0" applyNumberFormat="1" applyFont="1" applyFill="1" applyAlignment="1">
      <alignment wrapText="1"/>
    </xf>
    <xf numFmtId="49" fontId="21" fillId="0" borderId="0" xfId="0" applyNumberFormat="1" applyFont="1" applyFill="1" applyBorder="1" applyAlignment="1">
      <alignment horizontal="center" vertical="center" wrapText="1"/>
    </xf>
    <xf numFmtId="1" fontId="15" fillId="0" borderId="0" xfId="0" applyNumberFormat="1" applyFont="1" applyFill="1" applyBorder="1" applyAlignment="1">
      <alignment horizontal="center" vertical="center" wrapText="1"/>
    </xf>
    <xf numFmtId="49" fontId="68" fillId="0" borderId="0" xfId="0" applyNumberFormat="1" applyFont="1" applyFill="1" applyBorder="1" applyAlignment="1" applyProtection="1">
      <alignment horizontal="center" vertical="center" wrapText="1"/>
      <protection locked="0"/>
    </xf>
    <xf numFmtId="49" fontId="68" fillId="0" borderId="0" xfId="0" applyNumberFormat="1" applyFont="1" applyFill="1" applyBorder="1" applyAlignment="1">
      <alignment horizontal="center" vertical="center" wrapText="1"/>
    </xf>
    <xf numFmtId="2" fontId="68" fillId="0" borderId="0" xfId="0" applyNumberFormat="1" applyFont="1" applyFill="1" applyBorder="1" applyAlignment="1">
      <alignment horizontal="center" vertical="center" wrapText="1"/>
    </xf>
    <xf numFmtId="0" fontId="68" fillId="0" borderId="0" xfId="0" applyFont="1" applyFill="1" applyBorder="1" applyAlignment="1">
      <alignment horizontal="center" vertical="center" wrapText="1"/>
    </xf>
    <xf numFmtId="49" fontId="69" fillId="0" borderId="0" xfId="0" applyNumberFormat="1" applyFont="1" applyFill="1" applyBorder="1" applyAlignment="1">
      <alignment horizontal="center" vertical="center" wrapText="1"/>
    </xf>
    <xf numFmtId="2" fontId="69" fillId="0" borderId="0" xfId="0" applyNumberFormat="1" applyFont="1" applyFill="1" applyBorder="1" applyAlignment="1">
      <alignment horizontal="center" vertical="center" wrapText="1"/>
    </xf>
    <xf numFmtId="0" fontId="15" fillId="0" borderId="0" xfId="0" applyFont="1" applyFill="1" applyBorder="1" applyAlignment="1">
      <alignment horizontal="center" vertical="center" wrapText="1"/>
    </xf>
    <xf numFmtId="2" fontId="69" fillId="0" borderId="0" xfId="0" applyNumberFormat="1" applyFont="1" applyFill="1" applyBorder="1" applyAlignment="1">
      <alignment wrapText="1"/>
    </xf>
    <xf numFmtId="1" fontId="2" fillId="0" borderId="0" xfId="20" applyNumberFormat="1" applyFont="1" applyFill="1" applyBorder="1" applyAlignment="1">
      <alignment horizontal="center" vertical="center" wrapText="1"/>
    </xf>
    <xf numFmtId="2" fontId="15" fillId="0" borderId="13" xfId="0" applyNumberFormat="1" applyFont="1" applyBorder="1" applyAlignment="1">
      <alignment horizontal="center" vertical="center" wrapText="1"/>
    </xf>
    <xf numFmtId="2" fontId="19" fillId="0" borderId="13" xfId="0" applyNumberFormat="1" applyFont="1" applyBorder="1" applyAlignment="1">
      <alignment horizontal="center" vertical="center" wrapText="1"/>
    </xf>
    <xf numFmtId="0" fontId="0" fillId="0" borderId="0" xfId="0" applyFill="1" applyBorder="1"/>
    <xf numFmtId="1" fontId="3" fillId="0" borderId="0" xfId="0" applyNumberFormat="1" applyFont="1" applyFill="1" applyBorder="1" applyAlignment="1">
      <alignment horizontal="center" vertical="center"/>
    </xf>
    <xf numFmtId="2" fontId="51" fillId="0" borderId="24" xfId="0" applyNumberFormat="1" applyFont="1" applyFill="1" applyBorder="1" applyAlignment="1">
      <alignment horizontal="center" vertical="center" wrapText="1"/>
    </xf>
    <xf numFmtId="0" fontId="7" fillId="26" borderId="13" xfId="0" applyFont="1" applyFill="1" applyBorder="1" applyAlignment="1">
      <alignment horizontal="center" vertical="center" wrapText="1"/>
    </xf>
    <xf numFmtId="0" fontId="8" fillId="26" borderId="0" xfId="0" applyFont="1" applyFill="1"/>
    <xf numFmtId="0" fontId="3" fillId="26" borderId="13" xfId="0" applyFont="1" applyFill="1" applyBorder="1"/>
    <xf numFmtId="2" fontId="21" fillId="0" borderId="0" xfId="0" applyNumberFormat="1" applyFont="1" applyFill="1" applyBorder="1" applyAlignment="1">
      <alignment horizontal="center" vertical="center" wrapText="1"/>
    </xf>
    <xf numFmtId="1" fontId="20" fillId="0" borderId="0" xfId="0" applyNumberFormat="1" applyFont="1" applyFill="1" applyBorder="1" applyAlignment="1">
      <alignment horizontal="center" vertical="center" wrapText="1"/>
    </xf>
    <xf numFmtId="49" fontId="20" fillId="0" borderId="0" xfId="0" applyNumberFormat="1" applyFont="1" applyFill="1" applyBorder="1" applyAlignment="1">
      <alignment horizontal="center" vertical="center" wrapText="1"/>
    </xf>
    <xf numFmtId="2" fontId="20" fillId="0" borderId="0" xfId="0" applyNumberFormat="1" applyFont="1" applyFill="1" applyBorder="1" applyAlignment="1">
      <alignment horizontal="center" vertical="center" wrapText="1"/>
    </xf>
    <xf numFmtId="49" fontId="31" fillId="0" borderId="13" xfId="0" applyNumberFormat="1" applyFont="1" applyFill="1" applyBorder="1" applyAlignment="1">
      <alignment horizontal="center" vertical="center" wrapText="1"/>
    </xf>
    <xf numFmtId="0" fontId="2" fillId="0" borderId="36" xfId="0" applyFont="1" applyFill="1" applyBorder="1" applyAlignment="1">
      <alignment horizontal="center" vertical="center" wrapText="1"/>
    </xf>
    <xf numFmtId="0" fontId="12" fillId="0" borderId="26" xfId="0" applyFont="1" applyFill="1" applyBorder="1" applyAlignment="1">
      <alignment vertical="center" wrapText="1"/>
    </xf>
    <xf numFmtId="0" fontId="2" fillId="0" borderId="27" xfId="0" applyFont="1" applyFill="1" applyBorder="1" applyAlignment="1">
      <alignment horizontal="center" vertical="center" wrapText="1"/>
    </xf>
    <xf numFmtId="0" fontId="2" fillId="0" borderId="28" xfId="0" applyFont="1" applyFill="1" applyBorder="1" applyAlignment="1">
      <alignment horizontal="center" vertical="center" wrapText="1"/>
    </xf>
    <xf numFmtId="0" fontId="2" fillId="0" borderId="31" xfId="0" applyFont="1" applyFill="1" applyBorder="1" applyAlignment="1">
      <alignment horizontal="center" vertical="center" wrapText="1"/>
    </xf>
    <xf numFmtId="0" fontId="3" fillId="0" borderId="37" xfId="0" applyFont="1" applyBorder="1"/>
    <xf numFmtId="0" fontId="3" fillId="0" borderId="38" xfId="0" applyFont="1" applyBorder="1"/>
    <xf numFmtId="0" fontId="3" fillId="0" borderId="39" xfId="0" applyFont="1" applyBorder="1"/>
    <xf numFmtId="0" fontId="3" fillId="0" borderId="40" xfId="0" applyFont="1" applyBorder="1"/>
    <xf numFmtId="0" fontId="12" fillId="16" borderId="41" xfId="20" applyFont="1" applyFill="1" applyBorder="1" applyAlignment="1">
      <alignment vertical="center"/>
    </xf>
    <xf numFmtId="49" fontId="12" fillId="16" borderId="20" xfId="20" applyNumberFormat="1" applyFont="1" applyFill="1" applyBorder="1" applyAlignment="1">
      <alignment vertical="center"/>
    </xf>
    <xf numFmtId="2" fontId="12" fillId="16" borderId="20" xfId="20" applyNumberFormat="1" applyFont="1" applyFill="1" applyBorder="1" applyAlignment="1">
      <alignment vertical="center" wrapText="1"/>
    </xf>
    <xf numFmtId="2" fontId="12" fillId="16" borderId="42" xfId="20" applyNumberFormat="1" applyFont="1" applyFill="1" applyBorder="1" applyAlignment="1">
      <alignment vertical="center" wrapText="1"/>
    </xf>
    <xf numFmtId="14" fontId="20" fillId="0" borderId="0" xfId="0" applyNumberFormat="1" applyFont="1" applyFill="1" applyBorder="1" applyAlignment="1">
      <alignment horizontal="center" vertical="center" wrapText="1"/>
    </xf>
    <xf numFmtId="207" fontId="20" fillId="0" borderId="0" xfId="0" applyNumberFormat="1" applyFont="1" applyFill="1" applyBorder="1" applyAlignment="1">
      <alignment horizontal="center" vertical="center" wrapText="1"/>
    </xf>
    <xf numFmtId="14" fontId="20" fillId="0" borderId="0" xfId="0" applyNumberFormat="1" applyFont="1" applyFill="1" applyAlignment="1">
      <alignment horizontal="center" vertical="center" wrapText="1"/>
    </xf>
    <xf numFmtId="207" fontId="20" fillId="0" borderId="0" xfId="0" applyNumberFormat="1" applyFont="1" applyFill="1" applyAlignment="1">
      <alignment horizontal="center" vertical="center" wrapText="1"/>
    </xf>
    <xf numFmtId="1" fontId="3" fillId="0" borderId="13" xfId="20" applyNumberFormat="1" applyFont="1" applyFill="1" applyBorder="1" applyAlignment="1">
      <alignment horizontal="center" vertical="center" wrapText="1"/>
    </xf>
    <xf numFmtId="2" fontId="3" fillId="0" borderId="13" xfId="20" applyNumberFormat="1" applyFont="1" applyFill="1" applyBorder="1" applyAlignment="1">
      <alignment horizontal="center" vertical="center" wrapText="1"/>
    </xf>
    <xf numFmtId="49" fontId="3" fillId="0" borderId="13" xfId="20" applyNumberFormat="1" applyFont="1" applyFill="1" applyBorder="1" applyAlignment="1">
      <alignment horizontal="center" vertical="center" wrapText="1"/>
    </xf>
    <xf numFmtId="49" fontId="3" fillId="0" borderId="24" xfId="20" applyNumberFormat="1" applyFont="1" applyFill="1" applyBorder="1" applyAlignment="1">
      <alignment horizontal="center" vertical="center" wrapText="1"/>
    </xf>
    <xf numFmtId="49" fontId="3" fillId="0" borderId="0" xfId="20" applyNumberFormat="1" applyFont="1" applyFill="1" applyBorder="1" applyAlignment="1">
      <alignment horizontal="center" vertical="center" wrapText="1"/>
    </xf>
    <xf numFmtId="2" fontId="3" fillId="0" borderId="0" xfId="20" applyNumberFormat="1" applyFont="1" applyFill="1" applyBorder="1" applyAlignment="1">
      <alignment horizontal="center" vertical="center" wrapText="1"/>
    </xf>
    <xf numFmtId="0" fontId="3" fillId="0" borderId="0" xfId="20" applyFont="1" applyFill="1" applyBorder="1" applyAlignment="1">
      <alignment horizontal="center" vertical="center" wrapText="1"/>
    </xf>
    <xf numFmtId="0" fontId="3" fillId="0" borderId="22" xfId="0" applyFont="1" applyBorder="1"/>
    <xf numFmtId="49" fontId="3" fillId="0" borderId="0" xfId="20" applyNumberFormat="1" applyFont="1" applyFill="1" applyAlignment="1">
      <alignment horizontal="center" vertical="center" wrapText="1"/>
    </xf>
    <xf numFmtId="2" fontId="3" fillId="0" borderId="0" xfId="20" applyNumberFormat="1" applyFont="1" applyFill="1" applyAlignment="1">
      <alignment horizontal="center" vertical="center" wrapText="1"/>
    </xf>
    <xf numFmtId="0" fontId="3" fillId="0" borderId="0" xfId="20" applyFont="1" applyFill="1" applyAlignment="1">
      <alignment horizontal="center" vertical="center" wrapText="1"/>
    </xf>
    <xf numFmtId="49" fontId="3" fillId="0" borderId="24" xfId="0" applyNumberFormat="1" applyFont="1" applyBorder="1" applyAlignment="1">
      <alignment horizontal="center" vertical="center" wrapText="1"/>
    </xf>
    <xf numFmtId="49" fontId="66" fillId="0" borderId="24" xfId="0" applyNumberFormat="1" applyFont="1" applyBorder="1" applyAlignment="1">
      <alignment horizontal="center" vertical="center" wrapText="1"/>
    </xf>
    <xf numFmtId="0" fontId="3" fillId="0" borderId="43" xfId="0" applyFont="1" applyBorder="1"/>
    <xf numFmtId="0" fontId="3" fillId="0" borderId="44" xfId="0" applyFont="1" applyBorder="1"/>
    <xf numFmtId="49" fontId="2" fillId="0" borderId="24" xfId="0" applyNumberFormat="1" applyFont="1" applyFill="1" applyBorder="1" applyAlignment="1">
      <alignment horizontal="center" vertical="center" wrapText="1"/>
    </xf>
    <xf numFmtId="49" fontId="0" fillId="0" borderId="0" xfId="0" applyNumberFormat="1" applyFill="1" applyBorder="1"/>
    <xf numFmtId="0" fontId="3" fillId="0" borderId="45" xfId="0" applyFont="1" applyBorder="1" applyAlignment="1"/>
    <xf numFmtId="0" fontId="3" fillId="0" borderId="46" xfId="0" applyFont="1" applyBorder="1" applyAlignment="1"/>
    <xf numFmtId="0" fontId="3" fillId="0" borderId="47" xfId="0" applyFont="1" applyBorder="1" applyAlignment="1"/>
    <xf numFmtId="0" fontId="3" fillId="0" borderId="48" xfId="0" applyFont="1" applyBorder="1" applyAlignment="1"/>
    <xf numFmtId="0" fontId="3" fillId="0" borderId="0" xfId="0" applyFont="1" applyAlignment="1"/>
    <xf numFmtId="0" fontId="3" fillId="0" borderId="37" xfId="0" applyFont="1" applyBorder="1" applyAlignment="1"/>
    <xf numFmtId="0" fontId="3" fillId="0" borderId="22" xfId="0" applyFont="1" applyBorder="1" applyAlignment="1"/>
    <xf numFmtId="0" fontId="3" fillId="0" borderId="43" xfId="0" applyFont="1" applyBorder="1" applyAlignment="1"/>
    <xf numFmtId="0" fontId="3" fillId="0" borderId="49" xfId="0" applyFont="1" applyBorder="1" applyAlignment="1"/>
    <xf numFmtId="0" fontId="3" fillId="0" borderId="50" xfId="0" applyFont="1" applyBorder="1" applyAlignment="1"/>
    <xf numFmtId="0" fontId="3" fillId="0" borderId="38" xfId="0" applyFont="1" applyBorder="1" applyAlignment="1"/>
    <xf numFmtId="0" fontId="3" fillId="0" borderId="44" xfId="0" applyFont="1" applyBorder="1" applyAlignment="1"/>
    <xf numFmtId="0" fontId="2" fillId="0" borderId="13" xfId="0" applyFont="1" applyFill="1" applyBorder="1" applyAlignment="1">
      <alignment horizontal="center" vertical="center" wrapText="1"/>
    </xf>
    <xf numFmtId="2" fontId="3" fillId="0" borderId="22" xfId="0" applyNumberFormat="1" applyFont="1" applyFill="1" applyBorder="1" applyAlignment="1">
      <alignment horizontal="center" vertical="center" wrapText="1"/>
    </xf>
    <xf numFmtId="1" fontId="3" fillId="0" borderId="22" xfId="0" applyNumberFormat="1" applyFont="1" applyFill="1" applyBorder="1" applyAlignment="1">
      <alignment horizontal="center" vertical="center" wrapText="1"/>
    </xf>
    <xf numFmtId="2" fontId="0" fillId="0" borderId="0" xfId="0" applyNumberFormat="1" applyFont="1" applyFill="1" applyBorder="1" applyAlignment="1">
      <alignment horizontal="center" vertical="center" wrapText="1"/>
    </xf>
    <xf numFmtId="49" fontId="67" fillId="0" borderId="0" xfId="0" applyNumberFormat="1" applyFont="1" applyFill="1" applyAlignment="1">
      <alignment horizontal="center" vertical="center" wrapText="1"/>
    </xf>
    <xf numFmtId="2" fontId="0" fillId="0" borderId="0" xfId="0" applyNumberFormat="1" applyFont="1" applyFill="1" applyAlignment="1">
      <alignment horizontal="center" vertical="center" wrapText="1"/>
    </xf>
    <xf numFmtId="0" fontId="2" fillId="0" borderId="24" xfId="19" applyFont="1" applyFill="1" applyBorder="1" applyAlignment="1">
      <alignment horizontal="left" vertical="center" wrapText="1"/>
    </xf>
    <xf numFmtId="2" fontId="3" fillId="0" borderId="14" xfId="19" applyNumberFormat="1" applyFont="1" applyBorder="1" applyAlignment="1">
      <alignment horizontal="center" vertical="center" wrapText="1"/>
    </xf>
    <xf numFmtId="2" fontId="3" fillId="0" borderId="13" xfId="19" applyNumberFormat="1" applyFont="1" applyBorder="1" applyAlignment="1">
      <alignment horizontal="center" vertical="center" wrapText="1"/>
    </xf>
    <xf numFmtId="0" fontId="3" fillId="0" borderId="46" xfId="19" applyFont="1" applyFill="1" applyBorder="1" applyAlignment="1">
      <alignment horizontal="center" vertical="center" wrapText="1"/>
    </xf>
    <xf numFmtId="0" fontId="3" fillId="0" borderId="22" xfId="19" applyFont="1" applyFill="1" applyBorder="1" applyAlignment="1">
      <alignment horizontal="center" vertical="center" wrapText="1"/>
    </xf>
    <xf numFmtId="0" fontId="3" fillId="0" borderId="54" xfId="19" applyFont="1" applyFill="1" applyBorder="1" applyAlignment="1">
      <alignment horizontal="center" vertical="center" wrapText="1"/>
    </xf>
    <xf numFmtId="49" fontId="3" fillId="0" borderId="14" xfId="0" applyNumberFormat="1" applyFont="1" applyBorder="1" applyAlignment="1">
      <alignment horizontal="center" vertical="center" wrapText="1"/>
    </xf>
    <xf numFmtId="49" fontId="3" fillId="0" borderId="13" xfId="0" applyNumberFormat="1" applyFont="1" applyBorder="1" applyAlignment="1">
      <alignment horizontal="center" vertical="center" wrapText="1"/>
    </xf>
    <xf numFmtId="0" fontId="51" fillId="17" borderId="55" xfId="19" applyFont="1" applyFill="1" applyBorder="1" applyAlignment="1">
      <alignment horizontal="center" vertical="center" wrapText="1"/>
    </xf>
    <xf numFmtId="0" fontId="51" fillId="17" borderId="52" xfId="19" applyFont="1" applyFill="1" applyBorder="1" applyAlignment="1">
      <alignment horizontal="center" vertical="center" wrapText="1"/>
    </xf>
    <xf numFmtId="0" fontId="51" fillId="17" borderId="56" xfId="0" applyFont="1" applyFill="1" applyBorder="1" applyAlignment="1">
      <alignment horizontal="center" vertical="center" wrapText="1"/>
    </xf>
    <xf numFmtId="0" fontId="51" fillId="17" borderId="57" xfId="0" applyFont="1" applyFill="1" applyBorder="1" applyAlignment="1">
      <alignment horizontal="center" vertical="center" wrapText="1"/>
    </xf>
    <xf numFmtId="0" fontId="51" fillId="17" borderId="13" xfId="0" applyFont="1" applyFill="1" applyBorder="1" applyAlignment="1">
      <alignment horizontal="center" vertical="center" wrapText="1"/>
    </xf>
    <xf numFmtId="0" fontId="51" fillId="17" borderId="53" xfId="0" applyFont="1" applyFill="1" applyBorder="1" applyAlignment="1">
      <alignment horizontal="center" vertical="center" wrapText="1"/>
    </xf>
    <xf numFmtId="0" fontId="3" fillId="18" borderId="38" xfId="19" applyFont="1" applyFill="1" applyBorder="1" applyAlignment="1">
      <alignment horizontal="center" vertical="center" wrapText="1"/>
    </xf>
    <xf numFmtId="0" fontId="3" fillId="18" borderId="40" xfId="19" applyFont="1" applyFill="1" applyBorder="1" applyAlignment="1">
      <alignment horizontal="center" vertical="center" wrapText="1"/>
    </xf>
    <xf numFmtId="0" fontId="3" fillId="18" borderId="13" xfId="0" applyFont="1" applyFill="1" applyBorder="1" applyAlignment="1">
      <alignment horizontal="center" vertical="center" wrapText="1"/>
    </xf>
    <xf numFmtId="0" fontId="3" fillId="18" borderId="53" xfId="0" applyFont="1" applyFill="1" applyBorder="1" applyAlignment="1">
      <alignment horizontal="center" vertical="center" wrapText="1"/>
    </xf>
    <xf numFmtId="0" fontId="3" fillId="19" borderId="45" xfId="19" applyFont="1" applyFill="1" applyBorder="1" applyAlignment="1">
      <alignment horizontal="center" vertical="center" wrapText="1"/>
    </xf>
    <xf numFmtId="0" fontId="3" fillId="19" borderId="52" xfId="19" applyFont="1" applyFill="1" applyBorder="1" applyAlignment="1">
      <alignment horizontal="center" vertical="center" wrapText="1"/>
    </xf>
    <xf numFmtId="0" fontId="3" fillId="19" borderId="51" xfId="19" applyFont="1" applyFill="1" applyBorder="1" applyAlignment="1">
      <alignment horizontal="center" vertical="center" wrapText="1"/>
    </xf>
    <xf numFmtId="0" fontId="3" fillId="19" borderId="37" xfId="0" applyFont="1" applyFill="1" applyBorder="1" applyAlignment="1">
      <alignment horizontal="center" vertical="center" wrapText="1"/>
    </xf>
    <xf numFmtId="0" fontId="3" fillId="19" borderId="39" xfId="0" applyFont="1" applyFill="1" applyBorder="1" applyAlignment="1">
      <alignment horizontal="center" vertical="center" wrapText="1"/>
    </xf>
    <xf numFmtId="0" fontId="3" fillId="19" borderId="13" xfId="0" applyFont="1" applyFill="1" applyBorder="1" applyAlignment="1">
      <alignment horizontal="center" vertical="center" wrapText="1"/>
    </xf>
    <xf numFmtId="0" fontId="3" fillId="19" borderId="53" xfId="0" applyFont="1" applyFill="1" applyBorder="1" applyAlignment="1">
      <alignment horizontal="center" vertical="center" wrapText="1"/>
    </xf>
    <xf numFmtId="0" fontId="3" fillId="19" borderId="38" xfId="0" applyFont="1" applyFill="1" applyBorder="1" applyAlignment="1">
      <alignment horizontal="center" vertical="center" wrapText="1"/>
    </xf>
    <xf numFmtId="0" fontId="3" fillId="19" borderId="40" xfId="0" applyFont="1" applyFill="1" applyBorder="1" applyAlignment="1">
      <alignment horizontal="center" vertical="center" wrapText="1"/>
    </xf>
    <xf numFmtId="0" fontId="13" fillId="0" borderId="30" xfId="19" applyFont="1" applyBorder="1" applyAlignment="1">
      <alignment horizontal="center" vertical="center" wrapText="1"/>
    </xf>
    <xf numFmtId="0" fontId="51" fillId="17" borderId="51" xfId="19" applyFont="1" applyFill="1" applyBorder="1" applyAlignment="1">
      <alignment horizontal="center" vertical="center" wrapText="1"/>
    </xf>
    <xf numFmtId="0" fontId="51" fillId="17" borderId="38" xfId="19" applyFont="1" applyFill="1" applyBorder="1" applyAlignment="1">
      <alignment horizontal="center" vertical="center" wrapText="1"/>
    </xf>
    <xf numFmtId="0" fontId="51" fillId="17" borderId="40" xfId="19" applyFont="1" applyFill="1" applyBorder="1" applyAlignment="1">
      <alignment horizontal="center" vertical="center" wrapText="1"/>
    </xf>
    <xf numFmtId="0" fontId="3" fillId="18" borderId="48" xfId="19" applyFont="1" applyFill="1" applyBorder="1" applyAlignment="1">
      <alignment horizontal="center" vertical="center" wrapText="1"/>
    </xf>
    <xf numFmtId="0" fontId="3" fillId="18" borderId="49" xfId="19" applyFont="1" applyFill="1" applyBorder="1" applyAlignment="1">
      <alignment horizontal="center" vertical="center" wrapText="1"/>
    </xf>
    <xf numFmtId="0" fontId="3" fillId="18" borderId="50" xfId="19" applyFont="1" applyFill="1" applyBorder="1" applyAlignment="1">
      <alignment horizontal="center" vertical="center" wrapText="1"/>
    </xf>
    <xf numFmtId="0" fontId="3" fillId="0" borderId="45" xfId="19" applyFont="1" applyFill="1" applyBorder="1" applyAlignment="1">
      <alignment horizontal="center" vertical="center" wrapText="1"/>
    </xf>
    <xf numFmtId="0" fontId="3" fillId="0" borderId="37" xfId="19" applyFont="1" applyFill="1" applyBorder="1" applyAlignment="1">
      <alignment horizontal="center" vertical="center" wrapText="1"/>
    </xf>
    <xf numFmtId="0" fontId="3" fillId="0" borderId="39" xfId="19" applyFont="1" applyFill="1" applyBorder="1" applyAlignment="1">
      <alignment horizontal="center" vertical="center" wrapText="1"/>
    </xf>
    <xf numFmtId="0" fontId="3" fillId="0" borderId="52" xfId="19" applyFont="1" applyFill="1" applyBorder="1" applyAlignment="1">
      <alignment horizontal="center" vertical="center" wrapText="1"/>
    </xf>
    <xf numFmtId="0" fontId="3" fillId="0" borderId="13" xfId="19" applyFont="1" applyFill="1" applyBorder="1" applyAlignment="1">
      <alignment horizontal="center" vertical="center" wrapText="1"/>
    </xf>
    <xf numFmtId="0" fontId="3" fillId="0" borderId="53" xfId="19" applyFont="1" applyFill="1" applyBorder="1" applyAlignment="1">
      <alignment horizontal="center" vertical="center" wrapText="1"/>
    </xf>
    <xf numFmtId="0" fontId="3" fillId="18" borderId="37" xfId="0" applyFont="1" applyFill="1" applyBorder="1" applyAlignment="1">
      <alignment horizontal="center" vertical="center" wrapText="1"/>
    </xf>
    <xf numFmtId="0" fontId="3" fillId="18" borderId="39" xfId="0" applyFont="1" applyFill="1" applyBorder="1" applyAlignment="1">
      <alignment horizontal="center" vertical="center" wrapText="1"/>
    </xf>
    <xf numFmtId="0" fontId="3" fillId="18" borderId="45" xfId="19" applyFont="1" applyFill="1" applyBorder="1" applyAlignment="1">
      <alignment horizontal="center" vertical="center" wrapText="1"/>
    </xf>
    <xf numFmtId="0" fontId="3" fillId="18" borderId="52" xfId="19" applyFont="1" applyFill="1" applyBorder="1" applyAlignment="1">
      <alignment horizontal="center" vertical="center" wrapText="1"/>
    </xf>
    <xf numFmtId="0" fontId="3" fillId="18" borderId="51" xfId="19" applyFont="1" applyFill="1" applyBorder="1" applyAlignment="1">
      <alignment horizontal="center" vertical="center" wrapText="1"/>
    </xf>
    <xf numFmtId="0" fontId="13" fillId="0" borderId="0" xfId="0" applyFont="1" applyFill="1" applyAlignment="1">
      <alignment horizontal="center" vertical="center" wrapText="1"/>
    </xf>
    <xf numFmtId="2" fontId="13" fillId="0" borderId="0" xfId="0" applyNumberFormat="1" applyFont="1" applyAlignment="1">
      <alignment horizontal="left" wrapText="1"/>
    </xf>
    <xf numFmtId="0" fontId="13" fillId="0" borderId="0" xfId="0" applyFont="1" applyFill="1" applyBorder="1" applyAlignment="1">
      <alignment horizontal="center" vertical="center" wrapText="1"/>
    </xf>
    <xf numFmtId="2" fontId="3" fillId="0" borderId="13" xfId="0" applyNumberFormat="1" applyFont="1" applyFill="1" applyBorder="1" applyAlignment="1">
      <alignment horizontal="center" vertical="center" wrapText="1"/>
    </xf>
    <xf numFmtId="2" fontId="51" fillId="0" borderId="13" xfId="0" applyNumberFormat="1" applyFont="1" applyFill="1" applyBorder="1" applyAlignment="1">
      <alignment horizontal="center" vertical="center" wrapText="1"/>
    </xf>
    <xf numFmtId="0" fontId="51" fillId="0" borderId="13" xfId="0" applyFont="1" applyBorder="1" applyAlignment="1">
      <alignment horizontal="center" vertical="center" wrapText="1"/>
    </xf>
    <xf numFmtId="2" fontId="60" fillId="0" borderId="22" xfId="0" applyNumberFormat="1" applyFont="1" applyBorder="1" applyAlignment="1">
      <alignment horizontal="center" vertical="center" wrapText="1"/>
    </xf>
    <xf numFmtId="2" fontId="60" fillId="0" borderId="58" xfId="0" applyNumberFormat="1" applyFont="1" applyBorder="1" applyAlignment="1">
      <alignment horizontal="center" vertical="center" wrapText="1"/>
    </xf>
    <xf numFmtId="2" fontId="60" fillId="0" borderId="56" xfId="0" applyNumberFormat="1" applyFont="1" applyBorder="1" applyAlignment="1">
      <alignment horizontal="center" vertical="center" wrapText="1"/>
    </xf>
    <xf numFmtId="0" fontId="61" fillId="0" borderId="13" xfId="0" applyFont="1" applyFill="1" applyBorder="1" applyAlignment="1">
      <alignment horizontal="center" vertical="center" wrapText="1"/>
    </xf>
    <xf numFmtId="49" fontId="61" fillId="0" borderId="13" xfId="0" applyNumberFormat="1" applyFont="1" applyFill="1" applyBorder="1" applyAlignment="1">
      <alignment horizontal="center" vertical="center" wrapText="1"/>
    </xf>
    <xf numFmtId="2" fontId="51" fillId="21" borderId="13" xfId="0" applyNumberFormat="1" applyFont="1" applyFill="1" applyBorder="1" applyAlignment="1">
      <alignment horizontal="center" vertical="center" wrapText="1"/>
    </xf>
    <xf numFmtId="2" fontId="51" fillId="21" borderId="24" xfId="0" applyNumberFormat="1" applyFont="1" applyFill="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19"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7" xfId="0" applyFont="1" applyFill="1" applyBorder="1" applyAlignment="1">
      <alignment horizontal="center" vertical="center" wrapText="1"/>
    </xf>
    <xf numFmtId="0" fontId="12" fillId="0" borderId="23" xfId="0" applyFont="1" applyFill="1" applyBorder="1" applyAlignment="1">
      <alignment horizontal="center" vertical="center" wrapText="1"/>
    </xf>
    <xf numFmtId="0" fontId="12" fillId="0" borderId="19" xfId="0" applyFont="1" applyFill="1" applyBorder="1" applyAlignment="1">
      <alignment horizontal="center" vertical="center" wrapText="1"/>
    </xf>
    <xf numFmtId="49" fontId="12" fillId="0" borderId="26" xfId="0" applyNumberFormat="1" applyFont="1" applyFill="1" applyBorder="1" applyAlignment="1">
      <alignment horizontal="center" vertical="center" wrapText="1"/>
    </xf>
    <xf numFmtId="49" fontId="12" fillId="0" borderId="59" xfId="0" applyNumberFormat="1" applyFont="1" applyFill="1" applyBorder="1" applyAlignment="1">
      <alignment horizontal="center" vertical="center" wrapText="1"/>
    </xf>
    <xf numFmtId="49" fontId="12" fillId="0" borderId="41" xfId="0" applyNumberFormat="1" applyFont="1" applyFill="1" applyBorder="1" applyAlignment="1">
      <alignment horizontal="left" vertical="center" wrapText="1"/>
    </xf>
    <xf numFmtId="49" fontId="12" fillId="0" borderId="20" xfId="0" applyNumberFormat="1" applyFont="1" applyFill="1" applyBorder="1" applyAlignment="1">
      <alignment horizontal="left" vertical="center" wrapText="1"/>
    </xf>
    <xf numFmtId="49" fontId="12" fillId="0" borderId="42" xfId="0" applyNumberFormat="1" applyFont="1" applyFill="1" applyBorder="1" applyAlignment="1">
      <alignment horizontal="left" vertical="center" wrapText="1"/>
    </xf>
    <xf numFmtId="49" fontId="12" fillId="0" borderId="60" xfId="0" applyNumberFormat="1" applyFont="1" applyFill="1" applyBorder="1" applyAlignment="1">
      <alignment horizontal="left" vertical="center" wrapText="1"/>
    </xf>
    <xf numFmtId="49" fontId="12" fillId="0" borderId="61" xfId="0" applyNumberFormat="1" applyFont="1" applyFill="1" applyBorder="1" applyAlignment="1">
      <alignment horizontal="left" vertical="center" wrapText="1"/>
    </xf>
    <xf numFmtId="49" fontId="12" fillId="0" borderId="62" xfId="0" applyNumberFormat="1" applyFont="1" applyFill="1" applyBorder="1" applyAlignment="1">
      <alignment horizontal="left" vertical="center" wrapText="1"/>
    </xf>
    <xf numFmtId="0" fontId="13" fillId="0" borderId="0" xfId="0" applyFont="1" applyAlignment="1">
      <alignment horizontal="center" vertical="center" wrapText="1"/>
    </xf>
    <xf numFmtId="49" fontId="13" fillId="0" borderId="0" xfId="0" applyNumberFormat="1" applyFont="1" applyFill="1" applyAlignment="1">
      <alignment horizontal="center" vertical="center" wrapText="1"/>
    </xf>
    <xf numFmtId="49" fontId="12" fillId="0" borderId="12" xfId="0" applyNumberFormat="1" applyFont="1" applyFill="1" applyBorder="1" applyAlignment="1">
      <alignment horizontal="center" vertical="center" wrapText="1"/>
    </xf>
    <xf numFmtId="0" fontId="12" fillId="0" borderId="17" xfId="0" applyNumberFormat="1" applyFont="1" applyFill="1" applyBorder="1" applyAlignment="1">
      <alignment horizontal="left" vertical="center" wrapText="1"/>
    </xf>
    <xf numFmtId="0" fontId="12" fillId="0" borderId="23" xfId="0" applyNumberFormat="1" applyFont="1" applyFill="1" applyBorder="1" applyAlignment="1">
      <alignment horizontal="left" vertical="center" wrapText="1"/>
    </xf>
    <xf numFmtId="0" fontId="12" fillId="0" borderId="19" xfId="0" applyNumberFormat="1" applyFont="1" applyFill="1" applyBorder="1" applyAlignment="1">
      <alignment horizontal="left" vertical="center" wrapText="1"/>
    </xf>
    <xf numFmtId="0" fontId="13" fillId="0" borderId="0" xfId="0" applyFont="1" applyAlignment="1">
      <alignment horizontal="center" vertical="justify" wrapText="1"/>
    </xf>
    <xf numFmtId="2" fontId="49" fillId="0" borderId="13" xfId="0" applyNumberFormat="1" applyFont="1" applyFill="1" applyBorder="1" applyAlignment="1">
      <alignment horizontal="center" vertical="center" wrapText="1"/>
    </xf>
    <xf numFmtId="2" fontId="63" fillId="0" borderId="13" xfId="0" applyNumberFormat="1" applyFont="1" applyFill="1" applyBorder="1" applyAlignment="1">
      <alignment horizontal="center" vertical="center" wrapText="1"/>
    </xf>
    <xf numFmtId="2" fontId="63" fillId="0" borderId="24" xfId="0" applyNumberFormat="1" applyFont="1" applyFill="1" applyBorder="1" applyAlignment="1">
      <alignment horizontal="center" vertical="center" wrapText="1"/>
    </xf>
    <xf numFmtId="49" fontId="3" fillId="0" borderId="13" xfId="0" applyNumberFormat="1" applyFont="1" applyFill="1" applyBorder="1" applyAlignment="1">
      <alignment horizontal="center" vertical="center" wrapText="1"/>
    </xf>
    <xf numFmtId="49" fontId="3" fillId="0" borderId="24" xfId="0" applyNumberFormat="1" applyFont="1" applyFill="1" applyBorder="1" applyAlignment="1">
      <alignment horizontal="center" vertical="center" wrapText="1"/>
    </xf>
    <xf numFmtId="49" fontId="20" fillId="0" borderId="13" xfId="0" applyNumberFormat="1" applyFont="1" applyFill="1" applyBorder="1" applyAlignment="1">
      <alignment horizontal="center" vertical="center" wrapText="1"/>
    </xf>
    <xf numFmtId="49" fontId="20" fillId="0" borderId="24" xfId="0" applyNumberFormat="1" applyFont="1" applyFill="1" applyBorder="1" applyAlignment="1">
      <alignment horizontal="center" vertical="center" wrapText="1"/>
    </xf>
    <xf numFmtId="0" fontId="63" fillId="0" borderId="13" xfId="0" applyFont="1" applyFill="1" applyBorder="1" applyAlignment="1">
      <alignment horizontal="center" vertical="center" wrapText="1"/>
    </xf>
    <xf numFmtId="2" fontId="20" fillId="0" borderId="13" xfId="0" applyNumberFormat="1" applyFont="1" applyFill="1" applyBorder="1" applyAlignment="1">
      <alignment horizontal="center" vertical="center" wrapText="1"/>
    </xf>
    <xf numFmtId="2" fontId="20" fillId="0" borderId="24" xfId="0" applyNumberFormat="1" applyFont="1" applyFill="1" applyBorder="1" applyAlignment="1">
      <alignment horizontal="center" vertical="center" wrapText="1"/>
    </xf>
    <xf numFmtId="49" fontId="63" fillId="0" borderId="13" xfId="0" applyNumberFormat="1" applyFont="1" applyFill="1" applyBorder="1" applyAlignment="1">
      <alignment horizontal="center" vertical="center" wrapText="1"/>
    </xf>
    <xf numFmtId="49" fontId="63" fillId="0" borderId="24" xfId="0" applyNumberFormat="1" applyFont="1" applyFill="1" applyBorder="1" applyAlignment="1">
      <alignment horizontal="center" vertical="center" wrapText="1"/>
    </xf>
    <xf numFmtId="2" fontId="14" fillId="0" borderId="12" xfId="0" applyNumberFormat="1" applyFont="1" applyBorder="1" applyAlignment="1">
      <alignment horizontal="center" vertical="center" wrapText="1"/>
    </xf>
    <xf numFmtId="2" fontId="12" fillId="0" borderId="17" xfId="0" applyNumberFormat="1" applyFont="1" applyBorder="1" applyAlignment="1">
      <alignment horizontal="center" vertical="center" wrapText="1"/>
    </xf>
    <xf numFmtId="2" fontId="12" fillId="0" borderId="19" xfId="0" applyNumberFormat="1" applyFont="1" applyBorder="1" applyAlignment="1">
      <alignment horizontal="center" vertical="center" wrapText="1"/>
    </xf>
    <xf numFmtId="0" fontId="12" fillId="0" borderId="17" xfId="0" applyFont="1" applyBorder="1" applyAlignment="1">
      <alignment horizontal="center" vertical="center" wrapText="1"/>
    </xf>
    <xf numFmtId="0" fontId="12" fillId="0" borderId="19" xfId="0" applyFont="1" applyBorder="1" applyAlignment="1">
      <alignment horizontal="center" vertical="center" wrapText="1"/>
    </xf>
    <xf numFmtId="0" fontId="13" fillId="0" borderId="0" xfId="0" applyFont="1" applyFill="1" applyAlignment="1">
      <alignment horizontal="left" vertical="center" wrapText="1"/>
    </xf>
    <xf numFmtId="49" fontId="3" fillId="0" borderId="16" xfId="0" applyNumberFormat="1" applyFont="1" applyFill="1" applyBorder="1" applyAlignment="1">
      <alignment horizontal="center" vertical="center" wrapText="1"/>
    </xf>
    <xf numFmtId="0" fontId="13" fillId="0" borderId="0" xfId="0" applyFont="1" applyFill="1" applyAlignment="1">
      <alignment horizontal="left" vertical="center" wrapText="1" indent="4"/>
    </xf>
    <xf numFmtId="0" fontId="12" fillId="0" borderId="41" xfId="0" applyFont="1" applyBorder="1" applyAlignment="1">
      <alignment horizontal="center" vertical="center" wrapText="1"/>
    </xf>
    <xf numFmtId="0" fontId="12" fillId="0" borderId="42" xfId="0" applyFont="1" applyBorder="1" applyAlignment="1">
      <alignment horizontal="center" vertical="center" wrapText="1"/>
    </xf>
    <xf numFmtId="2" fontId="13" fillId="0" borderId="0" xfId="0" applyNumberFormat="1" applyFont="1" applyFill="1" applyAlignment="1">
      <alignment horizontal="left" vertical="center" wrapText="1"/>
    </xf>
    <xf numFmtId="2" fontId="13" fillId="0" borderId="0" xfId="0" applyNumberFormat="1" applyFont="1" applyFill="1" applyBorder="1" applyAlignment="1">
      <alignment horizontal="left" vertical="center" wrapText="1"/>
    </xf>
    <xf numFmtId="2" fontId="13" fillId="0" borderId="0" xfId="0" applyNumberFormat="1" applyFont="1" applyFill="1" applyAlignment="1">
      <alignment horizontal="left" vertical="center" wrapText="1" indent="4"/>
    </xf>
    <xf numFmtId="0" fontId="26" fillId="0" borderId="20"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8" fillId="0" borderId="17" xfId="0" applyFont="1" applyFill="1" applyBorder="1" applyAlignment="1">
      <alignment horizontal="left" vertical="top" wrapText="1"/>
    </xf>
    <xf numFmtId="0" fontId="8" fillId="0" borderId="23" xfId="0" applyFont="1" applyFill="1" applyBorder="1" applyAlignment="1">
      <alignment horizontal="left" vertical="top" wrapText="1"/>
    </xf>
    <xf numFmtId="0" fontId="8" fillId="0" borderId="19" xfId="0" applyFont="1" applyFill="1" applyBorder="1" applyAlignment="1">
      <alignment horizontal="left" vertical="top" wrapText="1"/>
    </xf>
    <xf numFmtId="0" fontId="8" fillId="0" borderId="12" xfId="0" applyFont="1" applyFill="1" applyBorder="1" applyAlignment="1">
      <alignment horizontal="left" vertical="center" wrapText="1"/>
    </xf>
    <xf numFmtId="0" fontId="8" fillId="0" borderId="41" xfId="0" applyFont="1" applyFill="1" applyBorder="1" applyAlignment="1">
      <alignment horizontal="left" vertical="center" wrapText="1"/>
    </xf>
    <xf numFmtId="0" fontId="8" fillId="0" borderId="23" xfId="0" applyFont="1" applyFill="1" applyBorder="1" applyAlignment="1">
      <alignment horizontal="left" vertical="center" wrapText="1"/>
    </xf>
    <xf numFmtId="0" fontId="26" fillId="0" borderId="63" xfId="0" applyFont="1" applyFill="1" applyBorder="1" applyAlignment="1">
      <alignment horizontal="center" vertical="center" wrapText="1"/>
    </xf>
    <xf numFmtId="49" fontId="51" fillId="0" borderId="16" xfId="0" applyNumberFormat="1" applyFont="1" applyFill="1" applyBorder="1" applyAlignment="1">
      <alignment horizontal="center" vertical="center" wrapText="1"/>
    </xf>
    <xf numFmtId="49" fontId="51" fillId="0" borderId="14" xfId="0" applyNumberFormat="1" applyFont="1" applyFill="1" applyBorder="1" applyAlignment="1">
      <alignment horizontal="center" vertical="center" wrapText="1"/>
    </xf>
    <xf numFmtId="49" fontId="51" fillId="0" borderId="24" xfId="0" applyNumberFormat="1" applyFont="1" applyFill="1" applyBorder="1" applyAlignment="1">
      <alignment horizontal="center" vertical="center" wrapText="1"/>
    </xf>
    <xf numFmtId="0" fontId="2" fillId="0" borderId="34"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64" xfId="0" applyFont="1" applyBorder="1" applyAlignment="1">
      <alignment horizontal="center" vertical="center" wrapText="1"/>
    </xf>
    <xf numFmtId="0" fontId="2" fillId="0" borderId="51" xfId="0" applyFont="1" applyFill="1" applyBorder="1" applyAlignment="1">
      <alignment horizontal="center" vertical="center" wrapText="1"/>
    </xf>
    <xf numFmtId="0" fontId="2" fillId="0" borderId="38" xfId="0" applyFont="1" applyFill="1" applyBorder="1" applyAlignment="1">
      <alignment horizontal="center" vertical="center" wrapText="1"/>
    </xf>
    <xf numFmtId="0" fontId="2" fillId="0" borderId="65" xfId="0" applyFont="1" applyFill="1" applyBorder="1" applyAlignment="1">
      <alignment horizontal="center" vertical="center" wrapText="1"/>
    </xf>
    <xf numFmtId="49" fontId="13" fillId="0" borderId="12" xfId="0" applyNumberFormat="1" applyFont="1" applyFill="1" applyBorder="1" applyAlignment="1">
      <alignment horizontal="center" vertical="center" wrapText="1"/>
    </xf>
    <xf numFmtId="2" fontId="12" fillId="0" borderId="12" xfId="0" applyNumberFormat="1" applyFont="1" applyFill="1" applyBorder="1" applyAlignment="1">
      <alignment horizontal="center" vertical="center" wrapText="1"/>
    </xf>
    <xf numFmtId="0" fontId="12" fillId="0" borderId="12" xfId="0" applyFont="1" applyFill="1" applyBorder="1" applyAlignment="1">
      <alignment horizontal="center" vertical="center" wrapText="1"/>
    </xf>
    <xf numFmtId="0" fontId="20" fillId="0" borderId="13" xfId="20" applyFont="1" applyFill="1" applyBorder="1" applyAlignment="1">
      <alignment horizontal="center" vertical="center" wrapText="1"/>
    </xf>
    <xf numFmtId="49" fontId="25" fillId="0" borderId="13" xfId="0" applyNumberFormat="1" applyFont="1" applyFill="1" applyBorder="1" applyAlignment="1">
      <alignment horizontal="center" vertical="center" wrapText="1"/>
    </xf>
    <xf numFmtId="0" fontId="20" fillId="0" borderId="66" xfId="20" applyFont="1" applyFill="1" applyBorder="1" applyAlignment="1">
      <alignment horizontal="center" vertical="center" wrapText="1"/>
    </xf>
    <xf numFmtId="0" fontId="20" fillId="0" borderId="67" xfId="20" applyFont="1" applyFill="1" applyBorder="1" applyAlignment="1">
      <alignment horizontal="center" vertical="center" wrapText="1"/>
    </xf>
    <xf numFmtId="0" fontId="20" fillId="0" borderId="24" xfId="20" applyFont="1" applyFill="1" applyBorder="1" applyAlignment="1">
      <alignment horizontal="center" vertical="center" wrapText="1"/>
    </xf>
    <xf numFmtId="0" fontId="20" fillId="0" borderId="14" xfId="20" applyFont="1" applyFill="1" applyBorder="1" applyAlignment="1">
      <alignment horizontal="center" vertical="center" wrapText="1"/>
    </xf>
    <xf numFmtId="2" fontId="12" fillId="0" borderId="26" xfId="0" applyNumberFormat="1" applyFont="1" applyFill="1" applyBorder="1" applyAlignment="1">
      <alignment horizontal="center" vertical="center" wrapText="1"/>
    </xf>
    <xf numFmtId="2" fontId="49" fillId="0" borderId="24" xfId="0" applyNumberFormat="1" applyFont="1" applyFill="1" applyBorder="1" applyAlignment="1">
      <alignment horizontal="center" vertical="center" wrapText="1"/>
    </xf>
    <xf numFmtId="2" fontId="65" fillId="0" borderId="13" xfId="0" applyNumberFormat="1" applyFont="1" applyFill="1" applyBorder="1" applyAlignment="1">
      <alignment horizontal="center" vertical="center" wrapText="1"/>
    </xf>
    <xf numFmtId="49" fontId="3" fillId="0" borderId="13" xfId="20" applyNumberFormat="1" applyFont="1" applyFill="1" applyBorder="1" applyAlignment="1">
      <alignment horizontal="center" vertical="center" wrapText="1"/>
    </xf>
    <xf numFmtId="2" fontId="3" fillId="0" borderId="13" xfId="20" applyNumberFormat="1" applyFont="1" applyFill="1" applyBorder="1" applyAlignment="1">
      <alignment horizontal="center" vertical="center" wrapText="1"/>
    </xf>
    <xf numFmtId="49" fontId="66" fillId="0" borderId="13" xfId="20" applyNumberFormat="1" applyFont="1" applyFill="1" applyBorder="1" applyAlignment="1">
      <alignment horizontal="center" vertical="center" wrapText="1"/>
    </xf>
    <xf numFmtId="2" fontId="65" fillId="0" borderId="24" xfId="0" applyNumberFormat="1" applyFont="1" applyFill="1" applyBorder="1" applyAlignment="1">
      <alignment horizontal="center" vertical="center" wrapText="1"/>
    </xf>
    <xf numFmtId="49" fontId="13" fillId="0" borderId="0" xfId="0" applyNumberFormat="1" applyFont="1" applyBorder="1" applyAlignment="1">
      <alignment horizontal="left" vertical="justify" wrapText="1"/>
    </xf>
    <xf numFmtId="0" fontId="3" fillId="0" borderId="13" xfId="20" applyFont="1" applyFill="1" applyBorder="1" applyAlignment="1">
      <alignment horizontal="center" vertical="center" wrapText="1"/>
    </xf>
    <xf numFmtId="0" fontId="13" fillId="0" borderId="0" xfId="0" applyFont="1" applyAlignment="1">
      <alignment horizontal="left" vertical="center" wrapText="1"/>
    </xf>
    <xf numFmtId="2" fontId="13" fillId="0" borderId="13" xfId="0" applyNumberFormat="1" applyFont="1" applyFill="1" applyBorder="1" applyAlignment="1">
      <alignment horizontal="center" vertical="center" wrapText="1"/>
    </xf>
    <xf numFmtId="2" fontId="13" fillId="0" borderId="0" xfId="0" applyNumberFormat="1" applyFont="1" applyFill="1" applyBorder="1" applyAlignment="1">
      <alignment horizontal="center" vertical="center" wrapText="1"/>
    </xf>
    <xf numFmtId="49" fontId="3" fillId="0" borderId="34" xfId="18" applyNumberFormat="1" applyFont="1" applyBorder="1" applyAlignment="1">
      <alignment horizontal="center" vertical="center" wrapText="1"/>
    </xf>
    <xf numFmtId="49" fontId="3" fillId="0" borderId="16" xfId="18" applyNumberFormat="1" applyFont="1" applyBorder="1" applyAlignment="1">
      <alignment horizontal="center" vertical="center" wrapText="1"/>
    </xf>
    <xf numFmtId="49" fontId="3" fillId="0" borderId="14" xfId="18" applyNumberFormat="1" applyFont="1" applyBorder="1" applyAlignment="1">
      <alignment horizontal="center" vertical="center" wrapText="1"/>
    </xf>
    <xf numFmtId="49" fontId="3" fillId="0" borderId="34" xfId="18" applyNumberFormat="1" applyFont="1" applyFill="1" applyBorder="1" applyAlignment="1">
      <alignment horizontal="center" vertical="center" wrapText="1"/>
    </xf>
    <xf numFmtId="49" fontId="3" fillId="0" borderId="16" xfId="18" applyNumberFormat="1" applyFont="1" applyFill="1" applyBorder="1" applyAlignment="1">
      <alignment horizontal="center" vertical="center" wrapText="1"/>
    </xf>
    <xf numFmtId="49" fontId="3" fillId="0" borderId="14" xfId="18" applyNumberFormat="1" applyFont="1" applyFill="1" applyBorder="1" applyAlignment="1">
      <alignment horizontal="center" vertical="center" wrapText="1"/>
    </xf>
    <xf numFmtId="2" fontId="3" fillId="0" borderId="34" xfId="18" applyNumberFormat="1" applyFont="1" applyFill="1" applyBorder="1" applyAlignment="1">
      <alignment horizontal="center" vertical="center" wrapText="1"/>
    </xf>
    <xf numFmtId="2" fontId="3" fillId="0" borderId="16" xfId="18" applyNumberFormat="1" applyFont="1" applyFill="1" applyBorder="1" applyAlignment="1">
      <alignment horizontal="center" vertical="center" wrapText="1"/>
    </xf>
    <xf numFmtId="2" fontId="3" fillId="0" borderId="14" xfId="18" applyNumberFormat="1" applyFont="1" applyFill="1" applyBorder="1" applyAlignment="1">
      <alignment horizontal="center" vertical="center" wrapText="1"/>
    </xf>
    <xf numFmtId="2" fontId="3" fillId="0" borderId="34" xfId="18" applyNumberFormat="1" applyFont="1" applyBorder="1" applyAlignment="1">
      <alignment horizontal="center" vertical="center" wrapText="1"/>
    </xf>
    <xf numFmtId="2" fontId="3" fillId="0" borderId="16" xfId="18" applyNumberFormat="1" applyFont="1" applyBorder="1" applyAlignment="1">
      <alignment horizontal="center" vertical="center" wrapText="1"/>
    </xf>
    <xf numFmtId="2" fontId="3" fillId="0" borderId="14" xfId="18" applyNumberFormat="1" applyFont="1" applyBorder="1" applyAlignment="1">
      <alignment horizontal="center" vertical="center" wrapText="1"/>
    </xf>
    <xf numFmtId="49" fontId="31" fillId="0" borderId="10" xfId="18" applyNumberFormat="1" applyFont="1" applyFill="1" applyBorder="1" applyAlignment="1">
      <alignment horizontal="center" vertical="center" wrapText="1"/>
    </xf>
    <xf numFmtId="49" fontId="31" fillId="0" borderId="71" xfId="18" applyNumberFormat="1" applyFont="1" applyFill="1" applyBorder="1" applyAlignment="1">
      <alignment horizontal="center" vertical="center" wrapText="1"/>
    </xf>
    <xf numFmtId="2" fontId="2" fillId="0" borderId="11" xfId="18" applyNumberFormat="1" applyFont="1" applyFill="1" applyBorder="1" applyAlignment="1">
      <alignment horizontal="center" vertical="center" wrapText="1"/>
    </xf>
    <xf numFmtId="2" fontId="2" fillId="0" borderId="72" xfId="18" applyNumberFormat="1" applyFont="1" applyFill="1" applyBorder="1" applyAlignment="1">
      <alignment horizontal="center" vertical="center" wrapText="1"/>
    </xf>
    <xf numFmtId="2" fontId="2" fillId="0" borderId="73" xfId="18" applyNumberFormat="1" applyFont="1" applyFill="1" applyBorder="1" applyAlignment="1">
      <alignment horizontal="center" vertical="center" wrapText="1"/>
    </xf>
    <xf numFmtId="2" fontId="2" fillId="0" borderId="25" xfId="18" applyNumberFormat="1" applyFont="1" applyFill="1" applyBorder="1" applyAlignment="1">
      <alignment horizontal="center" vertical="center" wrapText="1"/>
    </xf>
    <xf numFmtId="2" fontId="2" fillId="0" borderId="75" xfId="18" applyNumberFormat="1" applyFont="1" applyFill="1" applyBorder="1" applyAlignment="1">
      <alignment horizontal="center" vertical="center" wrapText="1"/>
    </xf>
    <xf numFmtId="2" fontId="2" fillId="0" borderId="36" xfId="18" applyNumberFormat="1" applyFont="1" applyFill="1" applyBorder="1" applyAlignment="1">
      <alignment horizontal="center" vertical="center" wrapText="1"/>
    </xf>
    <xf numFmtId="2" fontId="2" fillId="0" borderId="68" xfId="18" applyNumberFormat="1" applyFont="1" applyFill="1" applyBorder="1" applyAlignment="1">
      <alignment horizontal="center" vertical="center" wrapText="1"/>
    </xf>
    <xf numFmtId="2" fontId="2" fillId="0" borderId="69" xfId="18" applyNumberFormat="1" applyFont="1" applyFill="1" applyBorder="1" applyAlignment="1">
      <alignment horizontal="center" vertical="center" wrapText="1"/>
    </xf>
    <xf numFmtId="2" fontId="2" fillId="0" borderId="10" xfId="18" applyNumberFormat="1" applyFont="1" applyFill="1" applyBorder="1" applyAlignment="1">
      <alignment horizontal="center" vertical="center" wrapText="1"/>
    </xf>
    <xf numFmtId="2" fontId="2" fillId="0" borderId="71" xfId="18" applyNumberFormat="1" applyFont="1" applyFill="1" applyBorder="1" applyAlignment="1">
      <alignment horizontal="center" vertical="center" wrapText="1"/>
    </xf>
    <xf numFmtId="2" fontId="2" fillId="0" borderId="36" xfId="18" applyNumberFormat="1" applyFont="1" applyBorder="1" applyAlignment="1">
      <alignment horizontal="center" vertical="center"/>
    </xf>
    <xf numFmtId="2" fontId="2" fillId="0" borderId="68" xfId="18" applyNumberFormat="1" applyFont="1" applyBorder="1" applyAlignment="1">
      <alignment horizontal="center" vertical="center"/>
    </xf>
    <xf numFmtId="2" fontId="2" fillId="0" borderId="69" xfId="18" applyNumberFormat="1" applyFont="1" applyBorder="1" applyAlignment="1">
      <alignment horizontal="center" vertical="center"/>
    </xf>
    <xf numFmtId="2" fontId="2" fillId="0" borderId="70" xfId="18" applyNumberFormat="1" applyFont="1" applyFill="1" applyBorder="1" applyAlignment="1">
      <alignment horizontal="center" vertical="center" wrapText="1"/>
    </xf>
    <xf numFmtId="49" fontId="31" fillId="0" borderId="72" xfId="18" applyNumberFormat="1" applyFont="1" applyFill="1" applyBorder="1" applyAlignment="1">
      <alignment horizontal="center" vertical="center" wrapText="1"/>
    </xf>
    <xf numFmtId="49" fontId="31" fillId="0" borderId="73" xfId="18" applyNumberFormat="1" applyFont="1" applyFill="1" applyBorder="1" applyAlignment="1">
      <alignment horizontal="center" vertical="center" wrapText="1"/>
    </xf>
    <xf numFmtId="49" fontId="31" fillId="0" borderId="74" xfId="18" applyNumberFormat="1" applyFont="1" applyFill="1" applyBorder="1" applyAlignment="1">
      <alignment horizontal="center" vertical="center" wrapText="1"/>
    </xf>
    <xf numFmtId="49" fontId="3" fillId="0" borderId="13" xfId="0" applyNumberFormat="1" applyFont="1" applyBorder="1" applyAlignment="1">
      <alignment horizontal="left" vertical="top" wrapText="1"/>
    </xf>
    <xf numFmtId="49" fontId="3" fillId="0" borderId="13" xfId="0" applyNumberFormat="1" applyFont="1" applyBorder="1" applyAlignment="1">
      <alignment horizontal="left" vertical="top"/>
    </xf>
    <xf numFmtId="0" fontId="2" fillId="0" borderId="24" xfId="20" applyFont="1" applyFill="1" applyBorder="1" applyAlignment="1">
      <alignment horizontal="center" vertical="center" wrapText="1"/>
    </xf>
    <xf numFmtId="0" fontId="2" fillId="0" borderId="14" xfId="20" applyFont="1" applyFill="1" applyBorder="1" applyAlignment="1">
      <alignment horizontal="center" vertical="center" wrapText="1"/>
    </xf>
    <xf numFmtId="0" fontId="2" fillId="0" borderId="66" xfId="20" applyFont="1" applyFill="1" applyBorder="1" applyAlignment="1">
      <alignment horizontal="center" vertical="center" wrapText="1"/>
    </xf>
    <xf numFmtId="0" fontId="2" fillId="0" borderId="67" xfId="20" applyFont="1" applyFill="1" applyBorder="1" applyAlignment="1">
      <alignment horizontal="center" vertical="center" wrapText="1"/>
    </xf>
  </cellXfs>
  <cellStyles count="27">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Обычный 2" xfId="18"/>
    <cellStyle name="Обычный_Книга1" xfId="19"/>
    <cellStyle name="Обычный_Новая таблица исходных данных на разных листах" xfId="20"/>
    <cellStyle name="Плохой" xfId="21" builtinId="27" customBuiltin="1"/>
    <cellStyle name="Пояснение" xfId="22" builtinId="53" customBuiltin="1"/>
    <cellStyle name="Примечание" xfId="23" builtinId="10" customBuiltin="1"/>
    <cellStyle name="Связанная ячейка" xfId="24" builtinId="24" customBuiltin="1"/>
    <cellStyle name="Текст предупреждения" xfId="25" builtinId="11" customBuiltin="1"/>
    <cellStyle name="Хороший" xfId="26" builtinId="26" customBuiltin="1"/>
  </cellStyles>
  <dxfs count="305">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2"/>
        <color auto="1"/>
        <name val="Times New Roman"/>
        <scheme val="none"/>
      </font>
    </dxf>
    <dxf>
      <font>
        <b val="0"/>
        <i val="0"/>
        <strike val="0"/>
        <condense val="0"/>
        <extend val="0"/>
        <outline val="0"/>
        <shadow val="0"/>
        <u val="none"/>
        <vertAlign val="baseline"/>
        <sz val="12"/>
        <color auto="1"/>
        <name val="Times New Roman"/>
        <scheme val="none"/>
      </font>
    </dxf>
    <dxf>
      <font>
        <b/>
        <i val="0"/>
        <strike val="0"/>
        <condense val="0"/>
        <extend val="0"/>
        <outline val="0"/>
        <shadow val="0"/>
        <u val="none"/>
        <vertAlign val="baseline"/>
        <sz val="12"/>
        <color auto="1"/>
        <name val="Times New Roman"/>
        <scheme val="none"/>
      </font>
      <fill>
        <patternFill patternType="none">
          <fgColor indexed="64"/>
          <bgColor indexed="65"/>
        </patternFill>
      </fill>
    </dxf>
    <dxf>
      <font>
        <b val="0"/>
        <i val="0"/>
        <strike val="0"/>
        <condense val="0"/>
        <extend val="0"/>
        <outline val="0"/>
        <shadow val="0"/>
        <u val="none"/>
        <vertAlign val="baseline"/>
        <sz val="12"/>
        <color auto="1"/>
        <name val="Times New Roman"/>
        <scheme val="none"/>
      </font>
    </dxf>
    <dxf>
      <font>
        <b/>
        <i val="0"/>
        <strike val="0"/>
        <condense val="0"/>
        <extend val="0"/>
        <outline val="0"/>
        <shadow val="0"/>
        <u val="none"/>
        <vertAlign val="baseline"/>
        <sz val="12"/>
        <color auto="1"/>
        <name val="Times New Roman"/>
        <scheme val="none"/>
      </font>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1"/>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9" formatCode="dd/mm/yyyy"/>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0"/>
        <color auto="1"/>
        <name val="Arial"/>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border outline="0">
        <bottom style="thin">
          <color rgb="FFFFFFFF"/>
        </bottom>
      </border>
    </dxf>
    <dxf>
      <fill>
        <patternFill patternType="none">
          <fgColor indexed="64"/>
          <bgColor indexed="65"/>
        </patternFill>
      </fill>
    </dxf>
    <dxf>
      <font>
        <b/>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06" formatCode="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06" formatCode="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id="95" name="Таблица95" displayName="Таблица95" ref="A7:AF99" totalsRowShown="0" headerRowDxfId="272" dataDxfId="271" headerRowBorderDxfId="270">
  <autoFilter ref="A7:AF99"/>
  <tableColumns count="32">
    <tableColumn id="1" name="1" dataDxfId="304"/>
    <tableColumn id="2" name="2" dataDxfId="303"/>
    <tableColumn id="3" name="3" dataDxfId="302"/>
    <tableColumn id="4" name="4" dataDxfId="301"/>
    <tableColumn id="5" name="5" dataDxfId="300"/>
    <tableColumn id="6" name="6" dataDxfId="299"/>
    <tableColumn id="7" name="7" dataDxfId="298"/>
    <tableColumn id="8" name="8" dataDxfId="297"/>
    <tableColumn id="9" name="9" dataDxfId="296"/>
    <tableColumn id="10" name="10" dataDxfId="295"/>
    <tableColumn id="11" name="10.1." dataDxfId="294"/>
    <tableColumn id="12" name="11" dataDxfId="293"/>
    <tableColumn id="13" name="12" dataDxfId="292"/>
    <tableColumn id="14" name="13" dataDxfId="291"/>
    <tableColumn id="15" name="14" dataDxfId="290"/>
    <tableColumn id="16" name="15" dataDxfId="289"/>
    <tableColumn id="17" name="16" dataDxfId="288"/>
    <tableColumn id="18" name="17" dataDxfId="287"/>
    <tableColumn id="19" name="18" dataDxfId="286"/>
    <tableColumn id="20" name="19" dataDxfId="285"/>
    <tableColumn id="21" name="19.1." dataDxfId="284"/>
    <tableColumn id="22" name="20" dataDxfId="283"/>
    <tableColumn id="23" name="20.1." dataDxfId="282"/>
    <tableColumn id="24" name="21" dataDxfId="281"/>
    <tableColumn id="25" name="21.1." dataDxfId="280"/>
    <tableColumn id="26" name="22" dataDxfId="279"/>
    <tableColumn id="27" name="22.2." dataDxfId="278"/>
    <tableColumn id="28" name="23" dataDxfId="277"/>
    <tableColumn id="29" name="24" dataDxfId="276"/>
    <tableColumn id="30" name="25" dataDxfId="275"/>
    <tableColumn id="31" name="26" dataDxfId="274"/>
    <tableColumn id="32" name="27" dataDxfId="273"/>
  </tableColumns>
  <tableStyleInfo name="TableStyleLight21" showFirstColumn="0" showLastColumn="0" showRowStripes="1" showColumnStripes="0"/>
</table>
</file>

<file path=xl/tables/table2.xml><?xml version="1.0" encoding="utf-8"?>
<table xmlns="http://schemas.openxmlformats.org/spreadsheetml/2006/main" id="101" name="Таблица100102" displayName="Таблица100102" ref="A9:AV1001" totalsRowShown="0" headerRowDxfId="221" dataDxfId="220" tableBorderDxfId="219" headerRowCellStyle="Обычный_Новая таблица исходных данных на разных листах">
  <autoFilter ref="A9:AV1001"/>
  <tableColumns count="48">
    <tableColumn id="1" name="1" dataDxfId="269"/>
    <tableColumn id="2" name="2" dataDxfId="268"/>
    <tableColumn id="3" name="3" dataDxfId="267"/>
    <tableColumn id="4" name="4" dataDxfId="266"/>
    <tableColumn id="5" name="5" dataDxfId="265"/>
    <tableColumn id="6" name="6" dataDxfId="264"/>
    <tableColumn id="7" name="7" dataDxfId="263"/>
    <tableColumn id="8" name="8" dataDxfId="262"/>
    <tableColumn id="9" name="9" dataDxfId="261"/>
    <tableColumn id="10" name="10" dataDxfId="260"/>
    <tableColumn id="11" name="11" dataDxfId="259"/>
    <tableColumn id="12" name="12" dataDxfId="258"/>
    <tableColumn id="13" name="13" dataDxfId="257"/>
    <tableColumn id="14" name="14" dataDxfId="256"/>
    <tableColumn id="15" name="15" dataDxfId="255"/>
    <tableColumn id="16" name="16" dataDxfId="254"/>
    <tableColumn id="17" name="17" dataDxfId="253"/>
    <tableColumn id="18" name="18" dataDxfId="252"/>
    <tableColumn id="19" name="19" dataDxfId="251"/>
    <tableColumn id="20" name="20" dataDxfId="250"/>
    <tableColumn id="21" name="21" dataDxfId="249"/>
    <tableColumn id="22" name="22" dataDxfId="248"/>
    <tableColumn id="23" name="23" dataDxfId="247"/>
    <tableColumn id="24" name="24" dataDxfId="246"/>
    <tableColumn id="25" name="25" dataDxfId="245"/>
    <tableColumn id="26" name="26" dataDxfId="244"/>
    <tableColumn id="27" name="27" dataDxfId="243"/>
    <tableColumn id="28" name="28" dataDxfId="242"/>
    <tableColumn id="29" name="29" dataDxfId="241"/>
    <tableColumn id="30" name="30" dataDxfId="240"/>
    <tableColumn id="31" name="31" dataDxfId="239"/>
    <tableColumn id="32" name="32" dataDxfId="238"/>
    <tableColumn id="33" name="33" dataDxfId="237"/>
    <tableColumn id="34" name="34" dataDxfId="236"/>
    <tableColumn id="35" name="35" dataDxfId="235"/>
    <tableColumn id="36" name="36" dataDxfId="234"/>
    <tableColumn id="37" name="37" dataDxfId="233"/>
    <tableColumn id="38" name="38" dataDxfId="232"/>
    <tableColumn id="39" name="39" dataDxfId="231"/>
    <tableColumn id="40" name="40" dataDxfId="230"/>
    <tableColumn id="41" name="41" dataDxfId="229"/>
    <tableColumn id="42" name="42" dataDxfId="228"/>
    <tableColumn id="43" name="43" dataDxfId="227"/>
    <tableColumn id="44" name="44" dataDxfId="226"/>
    <tableColumn id="45" name="45" dataDxfId="225"/>
    <tableColumn id="46" name="46" dataDxfId="224"/>
    <tableColumn id="47" name="47" dataDxfId="223"/>
    <tableColumn id="48" name="48" dataDxfId="222"/>
  </tableColumns>
  <tableStyleInfo name="TableStyleLight19" showFirstColumn="0" showLastColumn="0" showRowStripes="1" showColumnStripes="0"/>
</table>
</file>

<file path=xl/tables/table3.xml><?xml version="1.0" encoding="utf-8"?>
<table xmlns="http://schemas.openxmlformats.org/spreadsheetml/2006/main" id="102" name="Таблица102" displayName="Таблица102" ref="A12:H294" totalsRowShown="0" headerRowDxfId="210" dataDxfId="209">
  <autoFilter ref="A12:H294"/>
  <tableColumns count="8">
    <tableColumn id="1" name="1" dataDxfId="218"/>
    <tableColumn id="2" name="2" dataDxfId="217"/>
    <tableColumn id="3" name="3" dataDxfId="216"/>
    <tableColumn id="4" name="4" dataDxfId="215"/>
    <tableColumn id="5" name="5" dataDxfId="214"/>
    <tableColumn id="6" name="6" dataDxfId="213"/>
    <tableColumn id="7" name="7" dataDxfId="212"/>
    <tableColumn id="8" name="8" dataDxfId="211"/>
  </tableColumns>
  <tableStyleInfo name="TableStyleLight20" showFirstColumn="0" showLastColumn="0" showRowStripes="1" showColumnStripes="0"/>
</table>
</file>

<file path=xl/tables/table4.xml><?xml version="1.0" encoding="utf-8"?>
<table xmlns="http://schemas.openxmlformats.org/spreadsheetml/2006/main" id="103" name="Таблица103" displayName="Таблица103" ref="A10:BB124" totalsRowShown="0" headerRowDxfId="154" dataDxfId="153">
  <autoFilter ref="A10:BB124"/>
  <tableColumns count="54">
    <tableColumn id="1" name="1" dataDxfId="208"/>
    <tableColumn id="2" name="2" dataDxfId="207"/>
    <tableColumn id="3" name="3" dataDxfId="206"/>
    <tableColumn id="4" name="4" dataDxfId="205"/>
    <tableColumn id="5" name="5" dataDxfId="204"/>
    <tableColumn id="6" name="6" dataDxfId="203"/>
    <tableColumn id="7" name="7" dataDxfId="202"/>
    <tableColumn id="8" name="8" dataDxfId="201"/>
    <tableColumn id="9" name="9" dataDxfId="200"/>
    <tableColumn id="10" name="10" dataDxfId="199"/>
    <tableColumn id="11" name="11" dataDxfId="198"/>
    <tableColumn id="12" name="12" dataDxfId="197"/>
    <tableColumn id="13" name="13" dataDxfId="196"/>
    <tableColumn id="14" name="14" dataDxfId="195"/>
    <tableColumn id="15" name="15" dataDxfId="194"/>
    <tableColumn id="16" name="16" dataDxfId="193"/>
    <tableColumn id="17" name="17" dataDxfId="192"/>
    <tableColumn id="18" name="18" dataDxfId="191"/>
    <tableColumn id="19" name="19" dataDxfId="190"/>
    <tableColumn id="20" name="20" dataDxfId="189"/>
    <tableColumn id="21" name="21" dataDxfId="188"/>
    <tableColumn id="22" name="22" dataDxfId="187"/>
    <tableColumn id="23" name="23" dataDxfId="186"/>
    <tableColumn id="24" name="24" dataDxfId="185"/>
    <tableColumn id="25" name="25" dataDxfId="184"/>
    <tableColumn id="26" name="26" dataDxfId="183"/>
    <tableColumn id="27" name="27" dataDxfId="182"/>
    <tableColumn id="28" name="28" dataDxfId="181"/>
    <tableColumn id="29" name="29" dataDxfId="180"/>
    <tableColumn id="30" name="30" dataDxfId="179"/>
    <tableColumn id="31" name="31" dataDxfId="178"/>
    <tableColumn id="32" name="32" dataDxfId="177"/>
    <tableColumn id="33" name="33" dataDxfId="176"/>
    <tableColumn id="34" name="34" dataDxfId="175"/>
    <tableColumn id="35" name="35" dataDxfId="174"/>
    <tableColumn id="36" name="36" dataDxfId="173"/>
    <tableColumn id="37" name="37" dataDxfId="172"/>
    <tableColumn id="38" name="38" dataDxfId="171"/>
    <tableColumn id="39" name="39" dataDxfId="170"/>
    <tableColumn id="40" name="40" dataDxfId="169"/>
    <tableColumn id="41" name="41" dataDxfId="168"/>
    <tableColumn id="42" name="42" dataDxfId="167"/>
    <tableColumn id="43" name="43" dataDxfId="166"/>
    <tableColumn id="44" name="44" dataDxfId="165"/>
    <tableColumn id="45" name="45" dataDxfId="164"/>
    <tableColumn id="46" name="46" dataDxfId="163"/>
    <tableColumn id="47" name="47" dataDxfId="162"/>
    <tableColumn id="48" name="48" dataDxfId="161"/>
    <tableColumn id="49" name="49" dataDxfId="160"/>
    <tableColumn id="50" name="50" dataDxfId="159"/>
    <tableColumn id="51" name="51" dataDxfId="158"/>
    <tableColumn id="52" name="52" dataDxfId="157"/>
    <tableColumn id="53" name="53" dataDxfId="156"/>
    <tableColumn id="54" name="54" dataDxfId="155"/>
  </tableColumns>
  <tableStyleInfo name="TableStyleLight16" showFirstColumn="0" showLastColumn="0" showRowStripes="1" showColumnStripes="0"/>
</table>
</file>

<file path=xl/tables/table5.xml><?xml version="1.0" encoding="utf-8"?>
<table xmlns="http://schemas.openxmlformats.org/spreadsheetml/2006/main" id="109" name="Таблица109" displayName="Таблица109" ref="A22:V91" totalsRowShown="0" headerRowDxfId="130" dataDxfId="129" headerRowBorderDxfId="128">
  <autoFilter ref="A22:V91"/>
  <tableColumns count="22">
    <tableColumn id="1" name="1" dataDxfId="152"/>
    <tableColumn id="2" name="2" dataDxfId="151"/>
    <tableColumn id="3" name="3" dataDxfId="150"/>
    <tableColumn id="4" name="4" dataDxfId="149"/>
    <tableColumn id="5" name="5" dataDxfId="148"/>
    <tableColumn id="6" name="6" dataDxfId="147"/>
    <tableColumn id="7" name="7" dataDxfId="146"/>
    <tableColumn id="8" name="8" dataDxfId="145"/>
    <tableColumn id="9" name="9" dataDxfId="144"/>
    <tableColumn id="10" name="10" dataDxfId="143"/>
    <tableColumn id="11" name="11" dataDxfId="142"/>
    <tableColumn id="12" name="12" dataDxfId="141"/>
    <tableColumn id="13" name="13" dataDxfId="140"/>
    <tableColumn id="14" name="14" dataDxfId="139"/>
    <tableColumn id="15" name="15" dataDxfId="138"/>
    <tableColumn id="16" name="16" dataDxfId="137"/>
    <tableColumn id="17" name="17" dataDxfId="136"/>
    <tableColumn id="18" name="18" dataDxfId="135"/>
    <tableColumn id="19" name="19" dataDxfId="134"/>
    <tableColumn id="20" name="20" dataDxfId="133"/>
    <tableColumn id="21" name="21" dataDxfId="132"/>
    <tableColumn id="22" name="22" dataDxfId="131"/>
  </tableColumns>
  <tableStyleInfo name="TableStyleMedium24" showFirstColumn="0" showLastColumn="0" showRowStripes="1" showColumnStripes="0"/>
</table>
</file>

<file path=xl/tables/table6.xml><?xml version="1.0" encoding="utf-8"?>
<table xmlns="http://schemas.openxmlformats.org/spreadsheetml/2006/main" id="110" name="Таблица110" displayName="Таблица110" ref="A5:AK37" totalsRowShown="0" headerRowDxfId="90" dataDxfId="89" headerRowBorderDxfId="88" headerRowCellStyle="Обычный_Новая таблица исходных данных на разных листах">
  <autoFilter ref="A5:AK37"/>
  <tableColumns count="37">
    <tableColumn id="1" name="1" dataDxfId="127"/>
    <tableColumn id="2" name="2" dataDxfId="126"/>
    <tableColumn id="3" name="3" dataDxfId="125"/>
    <tableColumn id="4" name="4" dataDxfId="124" dataCellStyle="Обычный_Новая таблица исходных данных на разных листах"/>
    <tableColumn id="5" name="5" dataDxfId="123" dataCellStyle="Обычный_Новая таблица исходных данных на разных листах"/>
    <tableColumn id="6" name="6" dataDxfId="122"/>
    <tableColumn id="7" name="7" dataDxfId="121"/>
    <tableColumn id="8" name="8" dataDxfId="120" dataCellStyle="Обычный_Новая таблица исходных данных на разных листах"/>
    <tableColumn id="9" name="9" dataDxfId="119" dataCellStyle="Обычный_Новая таблица исходных данных на разных листах"/>
    <tableColumn id="10" name="10" dataDxfId="118" dataCellStyle="Обычный_Новая таблица исходных данных на разных листах"/>
    <tableColumn id="11" name="11" dataDxfId="117" dataCellStyle="Обычный_Новая таблица исходных данных на разных листах"/>
    <tableColumn id="12" name="12" dataDxfId="116" dataCellStyle="Обычный_Новая таблица исходных данных на разных листах"/>
    <tableColumn id="13" name="13" dataDxfId="115"/>
    <tableColumn id="14" name="15" dataDxfId="114" dataCellStyle="Обычный_Новая таблица исходных данных на разных листах"/>
    <tableColumn id="15" name="16" dataDxfId="113" dataCellStyle="Обычный_Новая таблица исходных данных на разных листах"/>
    <tableColumn id="16" name="17" dataDxfId="112" dataCellStyle="Обычный_Новая таблица исходных данных на разных листах"/>
    <tableColumn id="17" name="18" dataDxfId="111" dataCellStyle="Обычный_Новая таблица исходных данных на разных листах"/>
    <tableColumn id="18" name="19" dataDxfId="110" dataCellStyle="Обычный_Новая таблица исходных данных на разных листах"/>
    <tableColumn id="19" name="20" dataDxfId="109" dataCellStyle="Обычный_Новая таблица исходных данных на разных листах"/>
    <tableColumn id="20" name="21" dataDxfId="108" dataCellStyle="Обычный_Новая таблица исходных данных на разных листах"/>
    <tableColumn id="21" name="22" dataDxfId="107" dataCellStyle="Обычный_Новая таблица исходных данных на разных листах"/>
    <tableColumn id="22" name="23" dataDxfId="106" dataCellStyle="Обычный_Новая таблица исходных данных на разных листах"/>
    <tableColumn id="23" name="24" dataDxfId="105" dataCellStyle="Обычный_Новая таблица исходных данных на разных листах"/>
    <tableColumn id="24" name="25" dataDxfId="104" dataCellStyle="Обычный_Новая таблица исходных данных на разных листах"/>
    <tableColumn id="25" name="26" dataDxfId="103" dataCellStyle="Обычный_Новая таблица исходных данных на разных листах"/>
    <tableColumn id="26" name="27" dataDxfId="102"/>
    <tableColumn id="27" name="28" dataDxfId="101"/>
    <tableColumn id="28" name="29" dataDxfId="100"/>
    <tableColumn id="29" name="30" dataDxfId="99"/>
    <tableColumn id="30" name="31" dataDxfId="98"/>
    <tableColumn id="31" name="32" dataDxfId="97"/>
    <tableColumn id="32" name="33" dataDxfId="96"/>
    <tableColumn id="33" name="34" dataDxfId="95"/>
    <tableColumn id="34" name="35" dataDxfId="94"/>
    <tableColumn id="35" name="36" dataDxfId="93"/>
    <tableColumn id="36" name="37" dataDxfId="92"/>
    <tableColumn id="37" name="38" dataDxfId="91"/>
  </tableColumns>
  <tableStyleInfo name="TableStyleMedium28" showFirstColumn="0" showLastColumn="0" showRowStripes="1" showColumnStripes="0"/>
</table>
</file>

<file path=xl/tables/table7.xml><?xml version="1.0" encoding="utf-8"?>
<table xmlns="http://schemas.openxmlformats.org/spreadsheetml/2006/main" id="111" name="Таблица111" displayName="Таблица111" ref="A4:AI58" totalsRowShown="0" headerRowDxfId="52" dataDxfId="51" headerRowBorderDxfId="50">
  <autoFilter ref="A4:AI58"/>
  <tableColumns count="35">
    <tableColumn id="1" name="1" dataDxfId="87"/>
    <tableColumn id="2" name="2" dataDxfId="86"/>
    <tableColumn id="3" name="3" dataDxfId="85"/>
    <tableColumn id="4" name="4" dataDxfId="84"/>
    <tableColumn id="5" name="5" dataDxfId="83"/>
    <tableColumn id="6" name="6" dataDxfId="82"/>
    <tableColumn id="7" name="7" dataDxfId="81"/>
    <tableColumn id="8" name="8" dataDxfId="80"/>
    <tableColumn id="9" name="9" dataDxfId="79"/>
    <tableColumn id="10" name="10" dataDxfId="78"/>
    <tableColumn id="11" name="11" dataDxfId="77"/>
    <tableColumn id="12" name="12" dataDxfId="76"/>
    <tableColumn id="13" name="13" dataDxfId="75"/>
    <tableColumn id="14" name="14" dataDxfId="74"/>
    <tableColumn id="15" name="15" dataDxfId="73"/>
    <tableColumn id="16" name="16" dataDxfId="72"/>
    <tableColumn id="17" name="17" dataDxfId="71"/>
    <tableColumn id="18" name="18" dataDxfId="70"/>
    <tableColumn id="19" name="19" dataDxfId="69"/>
    <tableColumn id="20" name="20" dataDxfId="68"/>
    <tableColumn id="21" name="21" dataDxfId="67"/>
    <tableColumn id="22" name="22" dataDxfId="66"/>
    <tableColumn id="23" name="23" dataDxfId="65"/>
    <tableColumn id="24" name="24" dataDxfId="64"/>
    <tableColumn id="25" name="25" dataDxfId="63"/>
    <tableColumn id="26" name="26" dataDxfId="62"/>
    <tableColumn id="27" name="27" dataDxfId="61"/>
    <tableColumn id="28" name="28" dataDxfId="60"/>
    <tableColumn id="29" name="29" dataDxfId="59"/>
    <tableColumn id="30" name="30" dataDxfId="58"/>
    <tableColumn id="31" name="31" dataDxfId="57"/>
    <tableColumn id="32" name="32" dataDxfId="56"/>
    <tableColumn id="33" name="33" dataDxfId="55"/>
    <tableColumn id="34" name="34" dataDxfId="54"/>
    <tableColumn id="35" name="35" dataDxfId="53"/>
  </tableColumns>
  <tableStyleInfo name="TableStyleLight18" showFirstColumn="0" showLastColumn="0" showRowStripes="1" showColumnStripes="0"/>
</table>
</file>

<file path=xl/tables/table8.xml><?xml version="1.0" encoding="utf-8"?>
<table xmlns="http://schemas.openxmlformats.org/spreadsheetml/2006/main" id="112" name="Таблица112" displayName="Таблица112" ref="A3:W206" totalsRowShown="0" headerRowDxfId="26" dataDxfId="25" headerRowBorderDxfId="24">
  <autoFilter ref="A3:W206"/>
  <tableColumns count="23">
    <tableColumn id="1" name="1" dataDxfId="49"/>
    <tableColumn id="2" name="2" dataDxfId="48"/>
    <tableColumn id="3" name="3" dataDxfId="47"/>
    <tableColumn id="4" name="4" dataDxfId="46"/>
    <tableColumn id="5" name="5" dataDxfId="45"/>
    <tableColumn id="6" name="6" dataDxfId="44"/>
    <tableColumn id="7" name="7" dataDxfId="43"/>
    <tableColumn id="8" name="8" dataDxfId="42"/>
    <tableColumn id="9" name="9" dataDxfId="41"/>
    <tableColumn id="10" name="10" dataDxfId="40"/>
    <tableColumn id="11" name="11" dataDxfId="39"/>
    <tableColumn id="12" name="12" dataDxfId="38"/>
    <tableColumn id="13" name="13" dataDxfId="37"/>
    <tableColumn id="14" name="14" dataDxfId="36"/>
    <tableColumn id="15" name="15" dataDxfId="35"/>
    <tableColumn id="16" name="16" dataDxfId="34"/>
    <tableColumn id="17" name="17" dataDxfId="33"/>
    <tableColumn id="18" name="18" dataDxfId="32"/>
    <tableColumn id="19" name="19" dataDxfId="31"/>
    <tableColumn id="20" name="20" dataDxfId="30"/>
    <tableColumn id="21" name="21" dataDxfId="29"/>
    <tableColumn id="22" name="22" dataDxfId="28"/>
    <tableColumn id="23" name="23" dataDxfId="27"/>
  </tableColumns>
  <tableStyleInfo name="TableStyleMedium14" showFirstColumn="0" showLastColumn="0" showRowStripes="1" showColumnStripes="0"/>
</table>
</file>

<file path=xl/tables/table9.xml><?xml version="1.0" encoding="utf-8"?>
<table xmlns="http://schemas.openxmlformats.org/spreadsheetml/2006/main" id="2" name="Список1" displayName="Список1" ref="A2:A146" insertRowShift="1" totalsRowCount="1" headerRowDxfId="21" dataDxfId="20" totalsRowDxfId="19">
  <autoFilter ref="A2:A145"/>
  <tableColumns count="1">
    <tableColumn id="1" name="Столбец1" dataDxfId="22" totalsRowDxfId="23"/>
  </tableColumns>
  <tableStyleInfo name="TableStyleLight1" showFirstColumn="0" showLastColumn="0" showRowStripes="1" showColumnStripes="0"/>
</table>
</file>

<file path=xl/tables/table10.xml><?xml version="1.0" encoding="utf-8"?>
<table xmlns="http://schemas.openxmlformats.org/spreadsheetml/2006/main" id="113" name="Таблица113" displayName="Таблица113" ref="A3:Q9" totalsRowShown="0" headerRowDxfId="1" dataDxfId="0">
  <autoFilter ref="A3:Q9"/>
  <tableColumns count="17">
    <tableColumn id="1" name="1" dataDxfId="18"/>
    <tableColumn id="2" name="2" dataDxfId="17"/>
    <tableColumn id="3" name="3" dataDxfId="16"/>
    <tableColumn id="4" name="4" dataDxfId="15"/>
    <tableColumn id="5" name="5" dataDxfId="14"/>
    <tableColumn id="6" name="6" dataDxfId="13"/>
    <tableColumn id="7" name="7" dataDxfId="12"/>
    <tableColumn id="8" name="8" dataDxfId="11"/>
    <tableColumn id="9" name="9" dataDxfId="10"/>
    <tableColumn id="10" name="10" dataDxfId="9"/>
    <tableColumn id="11" name="11" dataDxfId="8"/>
    <tableColumn id="12" name="12" dataDxfId="7"/>
    <tableColumn id="13" name="13" dataDxfId="6"/>
    <tableColumn id="14" name="14" dataDxfId="5"/>
    <tableColumn id="15" name="15" dataDxfId="4"/>
    <tableColumn id="16" name="16" dataDxfId="3"/>
    <tableColumn id="17" name="17" dataDxfId="2"/>
  </tableColumns>
  <tableStyleInfo name="TableStyleLight17"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4.vml"/><Relationship Id="rId1" Type="http://schemas.openxmlformats.org/officeDocument/2006/relationships/printerSettings" Target="../printerSettings/printerSettings3.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5.vml"/><Relationship Id="rId1" Type="http://schemas.openxmlformats.org/officeDocument/2006/relationships/printerSettings" Target="../printerSettings/printerSettings4.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6.vml"/><Relationship Id="rId1" Type="http://schemas.openxmlformats.org/officeDocument/2006/relationships/printerSettings" Target="../printerSettings/printerSettings5.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8.vml"/><Relationship Id="rId1" Type="http://schemas.openxmlformats.org/officeDocument/2006/relationships/printerSettings" Target="../printerSettings/printerSettings7.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9.vml"/><Relationship Id="rId1" Type="http://schemas.openxmlformats.org/officeDocument/2006/relationships/printerSettings" Target="../printerSettings/printerSettings8.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vmlDrawing" Target="../drawings/vmlDrawing10.vml"/><Relationship Id="rId1" Type="http://schemas.openxmlformats.org/officeDocument/2006/relationships/printerSettings" Target="../printerSettings/printerSettings9.bin"/><Relationship Id="rId4"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vmlDrawing" Target="../drawings/vmlDrawing11.vml"/><Relationship Id="rId1" Type="http://schemas.openxmlformats.org/officeDocument/2006/relationships/printerSettings" Target="../printerSettings/printerSettings10.bin"/><Relationship Id="rId4" Type="http://schemas.openxmlformats.org/officeDocument/2006/relationships/comments" Target="../comments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vmlDrawing" Target="../drawings/vmlDrawing13.vml"/><Relationship Id="rId1" Type="http://schemas.openxmlformats.org/officeDocument/2006/relationships/printerSettings" Target="../printerSettings/printerSettings12.bin"/><Relationship Id="rId4" Type="http://schemas.openxmlformats.org/officeDocument/2006/relationships/comments" Target="../comments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vmlDrawing" Target="../drawings/vmlDrawing15.vml"/><Relationship Id="rId1" Type="http://schemas.openxmlformats.org/officeDocument/2006/relationships/printerSettings" Target="../printerSettings/printerSettings14.bin"/><Relationship Id="rId4" Type="http://schemas.openxmlformats.org/officeDocument/2006/relationships/comments" Target="../comments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0"/>
  <sheetViews>
    <sheetView workbookViewId="0">
      <selection activeCell="C12" sqref="C12"/>
    </sheetView>
  </sheetViews>
  <sheetFormatPr defaultRowHeight="12.75"/>
  <cols>
    <col min="1" max="1" width="32.28515625" style="209" customWidth="1"/>
    <col min="2" max="2" width="32.28515625" style="213" customWidth="1"/>
    <col min="3" max="5" width="32.28515625" style="210" customWidth="1"/>
    <col min="6" max="6" width="29.5703125" style="226" customWidth="1"/>
    <col min="7" max="7" width="31" style="224" customWidth="1"/>
    <col min="8" max="8" width="27.85546875" style="256" customWidth="1"/>
    <col min="9" max="16384" width="9.140625" style="203"/>
  </cols>
  <sheetData>
    <row r="1" spans="1:8" ht="37.5">
      <c r="A1" s="204" t="s">
        <v>630</v>
      </c>
      <c r="B1" s="201" t="s">
        <v>642</v>
      </c>
      <c r="C1" s="205" t="s">
        <v>643</v>
      </c>
      <c r="D1" s="200" t="s">
        <v>644</v>
      </c>
      <c r="E1" s="202" t="s">
        <v>645</v>
      </c>
      <c r="F1" s="225" t="s">
        <v>646</v>
      </c>
      <c r="G1" s="223" t="s">
        <v>676</v>
      </c>
      <c r="H1" s="255" t="s">
        <v>683</v>
      </c>
    </row>
    <row r="2" spans="1:8" s="33" customFormat="1" ht="31.5">
      <c r="A2" s="198" t="s">
        <v>363</v>
      </c>
      <c r="B2" s="211" t="s">
        <v>0</v>
      </c>
      <c r="C2" s="206" t="s">
        <v>147</v>
      </c>
      <c r="D2" s="207" t="s">
        <v>148</v>
      </c>
      <c r="E2" s="208" t="s">
        <v>149</v>
      </c>
      <c r="F2" s="227" t="s">
        <v>158</v>
      </c>
      <c r="G2" s="237" t="s">
        <v>152</v>
      </c>
      <c r="H2" s="257" t="s">
        <v>157</v>
      </c>
    </row>
    <row r="3" spans="1:8" s="33" customFormat="1" ht="31.5">
      <c r="A3" s="199" t="s">
        <v>364</v>
      </c>
      <c r="B3" s="212"/>
      <c r="C3" s="206" t="s">
        <v>722</v>
      </c>
      <c r="D3" s="207" t="s">
        <v>723</v>
      </c>
      <c r="E3" s="208" t="s">
        <v>724</v>
      </c>
      <c r="F3" s="227" t="s">
        <v>161</v>
      </c>
      <c r="G3" s="237" t="s">
        <v>155</v>
      </c>
      <c r="H3" s="257"/>
    </row>
    <row r="4" spans="1:8" s="33" customFormat="1" ht="31.5">
      <c r="A4" s="199" t="s">
        <v>365</v>
      </c>
      <c r="B4" s="212"/>
      <c r="C4" s="206" t="s">
        <v>738</v>
      </c>
      <c r="D4" s="207" t="s">
        <v>739</v>
      </c>
      <c r="E4" s="208" t="s">
        <v>725</v>
      </c>
      <c r="F4" s="227" t="s">
        <v>162</v>
      </c>
      <c r="G4" s="237"/>
      <c r="H4" s="257"/>
    </row>
    <row r="5" spans="1:8" s="33" customFormat="1" ht="15.75">
      <c r="A5" s="199"/>
      <c r="B5" s="212"/>
      <c r="C5" s="206"/>
      <c r="D5" s="207"/>
      <c r="E5" s="208" t="s">
        <v>740</v>
      </c>
      <c r="F5" s="227" t="s">
        <v>163</v>
      </c>
      <c r="G5" s="237"/>
      <c r="H5" s="257"/>
    </row>
    <row r="6" spans="1:8" s="33" customFormat="1" ht="15.75">
      <c r="A6" s="199"/>
      <c r="B6" s="212"/>
      <c r="C6" s="206"/>
      <c r="D6" s="207"/>
      <c r="E6" s="208" t="s">
        <v>741</v>
      </c>
      <c r="F6" s="227" t="s">
        <v>164</v>
      </c>
      <c r="G6" s="237"/>
      <c r="H6" s="257"/>
    </row>
    <row r="7" spans="1:8" s="33" customFormat="1" ht="15.75">
      <c r="A7" s="199"/>
      <c r="B7" s="212"/>
      <c r="C7" s="206"/>
      <c r="D7" s="207"/>
      <c r="E7" s="208"/>
      <c r="F7" s="227" t="s">
        <v>726</v>
      </c>
      <c r="G7" s="237"/>
      <c r="H7" s="257"/>
    </row>
    <row r="8" spans="1:8" s="33" customFormat="1" ht="15.75">
      <c r="A8" s="199"/>
      <c r="B8" s="212"/>
      <c r="C8" s="206"/>
      <c r="D8" s="207"/>
      <c r="E8" s="208"/>
      <c r="F8" s="227" t="s">
        <v>727</v>
      </c>
      <c r="G8" s="237"/>
      <c r="H8" s="257"/>
    </row>
    <row r="9" spans="1:8" s="33" customFormat="1" ht="15.75">
      <c r="A9" s="199"/>
      <c r="B9" s="212"/>
      <c r="C9" s="206"/>
      <c r="D9" s="207"/>
      <c r="E9" s="208"/>
      <c r="F9" s="227"/>
      <c r="G9" s="237"/>
      <c r="H9" s="257"/>
    </row>
    <row r="10" spans="1:8" s="33" customFormat="1" ht="15.75">
      <c r="A10" s="199"/>
      <c r="B10" s="212"/>
      <c r="C10" s="206"/>
      <c r="D10" s="207"/>
      <c r="E10" s="208"/>
      <c r="F10" s="227"/>
      <c r="G10" s="237"/>
      <c r="H10" s="257"/>
    </row>
    <row r="11" spans="1:8" s="33" customFormat="1" ht="15.75">
      <c r="A11" s="199"/>
      <c r="B11" s="212"/>
      <c r="C11" s="206"/>
      <c r="D11" s="207"/>
      <c r="E11" s="208"/>
      <c r="F11" s="227"/>
      <c r="G11" s="237"/>
      <c r="H11" s="257"/>
    </row>
    <row r="12" spans="1:8" s="33" customFormat="1" ht="15.75">
      <c r="A12" s="199"/>
      <c r="B12" s="212"/>
      <c r="C12" s="206"/>
      <c r="D12" s="207"/>
      <c r="E12" s="208"/>
      <c r="F12" s="227"/>
      <c r="G12" s="237"/>
      <c r="H12" s="257"/>
    </row>
    <row r="13" spans="1:8" s="33" customFormat="1" ht="15.75">
      <c r="A13" s="199"/>
      <c r="B13" s="212"/>
      <c r="C13" s="206"/>
      <c r="D13" s="207"/>
      <c r="E13" s="208"/>
      <c r="F13" s="227"/>
      <c r="G13" s="237"/>
      <c r="H13" s="257"/>
    </row>
    <row r="14" spans="1:8" s="33" customFormat="1" ht="15.75">
      <c r="A14" s="199"/>
      <c r="B14" s="212"/>
      <c r="C14" s="206"/>
      <c r="D14" s="207"/>
      <c r="E14" s="208"/>
      <c r="F14" s="227"/>
      <c r="G14" s="237"/>
      <c r="H14" s="257"/>
    </row>
    <row r="15" spans="1:8" s="33" customFormat="1" ht="15.75">
      <c r="A15" s="199"/>
      <c r="B15" s="212"/>
      <c r="C15" s="206"/>
      <c r="D15" s="207"/>
      <c r="E15" s="208"/>
      <c r="F15" s="227"/>
      <c r="G15" s="237"/>
      <c r="H15" s="257"/>
    </row>
    <row r="16" spans="1:8" s="33" customFormat="1" ht="15.75">
      <c r="A16" s="199"/>
      <c r="B16" s="212"/>
      <c r="C16" s="206"/>
      <c r="D16" s="207"/>
      <c r="E16" s="208"/>
      <c r="F16" s="227"/>
      <c r="G16" s="237"/>
      <c r="H16" s="257"/>
    </row>
    <row r="17" spans="1:8" s="33" customFormat="1" ht="15.75">
      <c r="A17" s="199"/>
      <c r="B17" s="212"/>
      <c r="C17" s="206"/>
      <c r="D17" s="207"/>
      <c r="E17" s="208"/>
      <c r="F17" s="227"/>
      <c r="G17" s="237"/>
      <c r="H17" s="257"/>
    </row>
    <row r="18" spans="1:8" s="33" customFormat="1" ht="15.75">
      <c r="A18" s="199"/>
      <c r="B18" s="212"/>
      <c r="C18" s="206"/>
      <c r="D18" s="207"/>
      <c r="E18" s="208"/>
      <c r="F18" s="227"/>
      <c r="G18" s="237"/>
      <c r="H18" s="257"/>
    </row>
    <row r="19" spans="1:8" s="33" customFormat="1" ht="15.75">
      <c r="A19" s="199"/>
      <c r="B19" s="212"/>
      <c r="C19" s="206"/>
      <c r="D19" s="207"/>
      <c r="E19" s="208"/>
      <c r="F19" s="227"/>
      <c r="G19" s="237"/>
      <c r="H19" s="257"/>
    </row>
    <row r="20" spans="1:8" s="33" customFormat="1" ht="15.75">
      <c r="A20" s="199"/>
      <c r="B20" s="212"/>
      <c r="C20" s="206"/>
      <c r="D20" s="207"/>
      <c r="E20" s="208"/>
      <c r="F20" s="227"/>
      <c r="G20" s="237"/>
      <c r="H20" s="257"/>
    </row>
    <row r="21" spans="1:8" s="33" customFormat="1" ht="15.75">
      <c r="A21" s="199"/>
      <c r="B21" s="212"/>
      <c r="C21" s="206"/>
      <c r="D21" s="207"/>
      <c r="E21" s="208"/>
      <c r="F21" s="227"/>
      <c r="G21" s="237"/>
      <c r="H21" s="257"/>
    </row>
    <row r="22" spans="1:8" s="33" customFormat="1" ht="15.75">
      <c r="A22" s="199"/>
      <c r="B22" s="212"/>
      <c r="C22" s="206"/>
      <c r="D22" s="207"/>
      <c r="E22" s="208"/>
      <c r="F22" s="227"/>
      <c r="G22" s="237"/>
      <c r="H22" s="257"/>
    </row>
    <row r="23" spans="1:8" s="33" customFormat="1" ht="15.75">
      <c r="A23" s="199"/>
      <c r="B23" s="212"/>
      <c r="C23" s="206"/>
      <c r="D23" s="207"/>
      <c r="E23" s="208"/>
      <c r="F23" s="227"/>
      <c r="G23" s="237"/>
      <c r="H23" s="257"/>
    </row>
    <row r="24" spans="1:8" s="33" customFormat="1" ht="15.75">
      <c r="A24" s="199"/>
      <c r="B24" s="212"/>
      <c r="C24" s="206"/>
      <c r="D24" s="207"/>
      <c r="E24" s="208"/>
      <c r="F24" s="227"/>
      <c r="G24" s="237"/>
      <c r="H24" s="257"/>
    </row>
    <row r="25" spans="1:8" s="33" customFormat="1" ht="15.75">
      <c r="A25" s="199"/>
      <c r="B25" s="212"/>
      <c r="C25" s="206"/>
      <c r="D25" s="207"/>
      <c r="E25" s="208"/>
      <c r="F25" s="227"/>
      <c r="G25" s="237"/>
      <c r="H25" s="257"/>
    </row>
    <row r="26" spans="1:8" s="33" customFormat="1" ht="15.75">
      <c r="A26" s="199"/>
      <c r="B26" s="212"/>
      <c r="C26" s="206"/>
      <c r="D26" s="207"/>
      <c r="E26" s="208"/>
      <c r="F26" s="227"/>
      <c r="G26" s="237"/>
      <c r="H26" s="257"/>
    </row>
    <row r="27" spans="1:8" s="33" customFormat="1" ht="15.75">
      <c r="A27" s="199"/>
      <c r="B27" s="212"/>
      <c r="C27" s="206"/>
      <c r="D27" s="207"/>
      <c r="E27" s="208"/>
      <c r="F27" s="227"/>
      <c r="G27" s="237"/>
      <c r="H27" s="257"/>
    </row>
    <row r="28" spans="1:8" s="33" customFormat="1" ht="15.75">
      <c r="A28" s="199"/>
      <c r="B28" s="212"/>
      <c r="C28" s="206"/>
      <c r="D28" s="207"/>
      <c r="E28" s="208"/>
      <c r="F28" s="227"/>
      <c r="G28" s="237"/>
      <c r="H28" s="257"/>
    </row>
    <row r="29" spans="1:8" s="33" customFormat="1" ht="15.75">
      <c r="A29" s="199"/>
      <c r="B29" s="212"/>
      <c r="C29" s="206"/>
      <c r="D29" s="207"/>
      <c r="E29" s="208"/>
      <c r="F29" s="227"/>
      <c r="G29" s="237"/>
      <c r="H29" s="257"/>
    </row>
    <row r="30" spans="1:8" s="33" customFormat="1" ht="15.75">
      <c r="A30" s="199"/>
      <c r="B30" s="212"/>
      <c r="C30" s="206"/>
      <c r="D30" s="207"/>
      <c r="E30" s="208"/>
      <c r="F30" s="227"/>
      <c r="G30" s="237"/>
      <c r="H30" s="257"/>
    </row>
    <row r="31" spans="1:8" s="33" customFormat="1" ht="15.75">
      <c r="A31" s="199"/>
      <c r="B31" s="212"/>
      <c r="C31" s="206"/>
      <c r="D31" s="207"/>
      <c r="E31" s="208"/>
      <c r="F31" s="227"/>
      <c r="G31" s="237"/>
      <c r="H31" s="257"/>
    </row>
    <row r="32" spans="1:8" s="33" customFormat="1" ht="15.75">
      <c r="A32" s="199"/>
      <c r="B32" s="212"/>
      <c r="C32" s="206"/>
      <c r="D32" s="207"/>
      <c r="E32" s="208"/>
      <c r="F32" s="227"/>
      <c r="G32" s="237"/>
      <c r="H32" s="257"/>
    </row>
    <row r="33" spans="1:8" s="33" customFormat="1" ht="15.75">
      <c r="A33" s="199"/>
      <c r="B33" s="212"/>
      <c r="C33" s="206"/>
      <c r="D33" s="207"/>
      <c r="E33" s="208"/>
      <c r="F33" s="227"/>
      <c r="G33" s="237"/>
      <c r="H33" s="257"/>
    </row>
    <row r="34" spans="1:8" s="33" customFormat="1" ht="15.75">
      <c r="A34" s="199"/>
      <c r="B34" s="212"/>
      <c r="C34" s="206"/>
      <c r="D34" s="207"/>
      <c r="E34" s="208"/>
      <c r="F34" s="227"/>
      <c r="G34" s="237"/>
      <c r="H34" s="257"/>
    </row>
    <row r="35" spans="1:8" s="33" customFormat="1" ht="15.75">
      <c r="A35" s="199"/>
      <c r="B35" s="212"/>
      <c r="C35" s="206"/>
      <c r="D35" s="207"/>
      <c r="E35" s="208"/>
      <c r="F35" s="227"/>
      <c r="G35" s="237"/>
      <c r="H35" s="257"/>
    </row>
    <row r="36" spans="1:8" s="33" customFormat="1" ht="15.75">
      <c r="A36" s="199"/>
      <c r="B36" s="212"/>
      <c r="C36" s="206"/>
      <c r="D36" s="207"/>
      <c r="E36" s="208"/>
      <c r="F36" s="227"/>
      <c r="G36" s="237"/>
      <c r="H36" s="257"/>
    </row>
    <row r="37" spans="1:8" s="33" customFormat="1" ht="15.75">
      <c r="A37" s="199"/>
      <c r="B37" s="212"/>
      <c r="C37" s="206"/>
      <c r="D37" s="207"/>
      <c r="E37" s="208"/>
      <c r="F37" s="227"/>
      <c r="G37" s="237"/>
      <c r="H37" s="257"/>
    </row>
    <row r="38" spans="1:8" s="33" customFormat="1" ht="15.75">
      <c r="A38" s="199"/>
      <c r="B38" s="212"/>
      <c r="C38" s="206"/>
      <c r="D38" s="207"/>
      <c r="E38" s="208"/>
      <c r="F38" s="227"/>
      <c r="G38" s="237"/>
      <c r="H38" s="257"/>
    </row>
    <row r="39" spans="1:8" s="33" customFormat="1" ht="15.75">
      <c r="A39" s="199"/>
      <c r="B39" s="212"/>
      <c r="C39" s="206"/>
      <c r="D39" s="207"/>
      <c r="E39" s="208"/>
      <c r="F39" s="227"/>
      <c r="G39" s="237"/>
      <c r="H39" s="257"/>
    </row>
    <row r="40" spans="1:8" s="33" customFormat="1" ht="15.75">
      <c r="A40" s="199"/>
      <c r="B40" s="212"/>
      <c r="C40" s="206"/>
      <c r="D40" s="207"/>
      <c r="E40" s="208"/>
      <c r="F40" s="227"/>
      <c r="G40" s="237"/>
      <c r="H40" s="257"/>
    </row>
    <row r="41" spans="1:8" s="33" customFormat="1" ht="15.75">
      <c r="A41" s="199"/>
      <c r="B41" s="212"/>
      <c r="C41" s="206"/>
      <c r="D41" s="207"/>
      <c r="E41" s="208"/>
      <c r="F41" s="227"/>
      <c r="G41" s="237"/>
      <c r="H41" s="257"/>
    </row>
    <row r="42" spans="1:8" s="33" customFormat="1" ht="15.75">
      <c r="A42" s="199"/>
      <c r="B42" s="212"/>
      <c r="C42" s="206"/>
      <c r="D42" s="207"/>
      <c r="E42" s="208"/>
      <c r="F42" s="227"/>
      <c r="G42" s="237"/>
      <c r="H42" s="257"/>
    </row>
    <row r="43" spans="1:8" s="33" customFormat="1" ht="15.75">
      <c r="A43" s="199"/>
      <c r="B43" s="212"/>
      <c r="C43" s="206"/>
      <c r="D43" s="207"/>
      <c r="E43" s="208"/>
      <c r="F43" s="227"/>
      <c r="G43" s="237"/>
      <c r="H43" s="257"/>
    </row>
    <row r="44" spans="1:8" s="33" customFormat="1" ht="15.75">
      <c r="A44" s="199"/>
      <c r="B44" s="212"/>
      <c r="C44" s="206"/>
      <c r="D44" s="207"/>
      <c r="E44" s="208"/>
      <c r="F44" s="227"/>
      <c r="G44" s="237"/>
      <c r="H44" s="257"/>
    </row>
    <row r="45" spans="1:8" s="33" customFormat="1" ht="15.75">
      <c r="A45" s="199"/>
      <c r="B45" s="212"/>
      <c r="C45" s="206"/>
      <c r="D45" s="207"/>
      <c r="E45" s="208"/>
      <c r="F45" s="227"/>
      <c r="G45" s="237"/>
      <c r="H45" s="257"/>
    </row>
    <row r="46" spans="1:8" s="33" customFormat="1" ht="15.75">
      <c r="A46" s="199"/>
      <c r="B46" s="212"/>
      <c r="C46" s="206"/>
      <c r="D46" s="207"/>
      <c r="E46" s="208"/>
      <c r="F46" s="227"/>
      <c r="G46" s="237"/>
      <c r="H46" s="257"/>
    </row>
    <row r="47" spans="1:8" s="33" customFormat="1" ht="15.75">
      <c r="A47" s="199"/>
      <c r="B47" s="212"/>
      <c r="C47" s="206"/>
      <c r="D47" s="207"/>
      <c r="E47" s="208"/>
      <c r="F47" s="227"/>
      <c r="G47" s="237"/>
      <c r="H47" s="257"/>
    </row>
    <row r="48" spans="1:8" s="33" customFormat="1" ht="15.75">
      <c r="A48" s="199"/>
      <c r="B48" s="212"/>
      <c r="C48" s="206"/>
      <c r="D48" s="207"/>
      <c r="E48" s="208"/>
      <c r="F48" s="227"/>
      <c r="G48" s="237"/>
      <c r="H48" s="257"/>
    </row>
    <row r="49" spans="1:8" s="33" customFormat="1" ht="15.75">
      <c r="A49" s="199"/>
      <c r="B49" s="212"/>
      <c r="C49" s="206"/>
      <c r="D49" s="207"/>
      <c r="E49" s="208"/>
      <c r="F49" s="227"/>
      <c r="G49" s="237"/>
      <c r="H49" s="257"/>
    </row>
    <row r="50" spans="1:8" s="33" customFormat="1" ht="15.75">
      <c r="A50" s="199"/>
      <c r="B50" s="212"/>
      <c r="C50" s="206"/>
      <c r="D50" s="207"/>
      <c r="E50" s="208"/>
      <c r="F50" s="227"/>
      <c r="G50" s="237"/>
      <c r="H50" s="257"/>
    </row>
    <row r="51" spans="1:8" s="33" customFormat="1" ht="15.75">
      <c r="A51" s="199"/>
      <c r="B51" s="212"/>
      <c r="C51" s="206"/>
      <c r="D51" s="207"/>
      <c r="E51" s="208"/>
      <c r="F51" s="227"/>
      <c r="G51" s="237"/>
      <c r="H51" s="257"/>
    </row>
    <row r="52" spans="1:8" s="33" customFormat="1" ht="15.75">
      <c r="A52" s="199"/>
      <c r="B52" s="212"/>
      <c r="C52" s="206"/>
      <c r="D52" s="207"/>
      <c r="E52" s="208"/>
      <c r="F52" s="227"/>
      <c r="G52" s="237"/>
      <c r="H52" s="257"/>
    </row>
    <row r="53" spans="1:8" s="33" customFormat="1" ht="15.75">
      <c r="A53" s="199"/>
      <c r="B53" s="212"/>
      <c r="C53" s="206"/>
      <c r="D53" s="207"/>
      <c r="E53" s="208"/>
      <c r="F53" s="227"/>
      <c r="G53" s="237"/>
      <c r="H53" s="257"/>
    </row>
    <row r="54" spans="1:8" s="33" customFormat="1" ht="15.75">
      <c r="A54" s="199"/>
      <c r="B54" s="212"/>
      <c r="C54" s="206"/>
      <c r="D54" s="207"/>
      <c r="E54" s="208"/>
      <c r="F54" s="227"/>
      <c r="G54" s="237"/>
      <c r="H54" s="257"/>
    </row>
    <row r="55" spans="1:8" s="33" customFormat="1" ht="15.75">
      <c r="A55" s="199"/>
      <c r="B55" s="212"/>
      <c r="C55" s="206"/>
      <c r="D55" s="207"/>
      <c r="E55" s="208"/>
      <c r="F55" s="227"/>
      <c r="G55" s="237"/>
      <c r="H55" s="257"/>
    </row>
    <row r="56" spans="1:8" s="33" customFormat="1" ht="15.75">
      <c r="A56" s="199"/>
      <c r="B56" s="212"/>
      <c r="C56" s="206"/>
      <c r="D56" s="207"/>
      <c r="E56" s="208"/>
      <c r="F56" s="227"/>
      <c r="G56" s="237"/>
      <c r="H56" s="257"/>
    </row>
    <row r="57" spans="1:8" s="33" customFormat="1" ht="15.75">
      <c r="A57" s="199"/>
      <c r="B57" s="212"/>
      <c r="C57" s="206"/>
      <c r="D57" s="207"/>
      <c r="E57" s="208"/>
      <c r="F57" s="227"/>
      <c r="G57" s="237"/>
      <c r="H57" s="257"/>
    </row>
    <row r="58" spans="1:8" s="33" customFormat="1" ht="15.75">
      <c r="A58" s="199"/>
      <c r="B58" s="212"/>
      <c r="C58" s="206"/>
      <c r="D58" s="207"/>
      <c r="E58" s="208"/>
      <c r="F58" s="227"/>
      <c r="G58" s="237"/>
      <c r="H58" s="257"/>
    </row>
    <row r="59" spans="1:8" s="33" customFormat="1" ht="15.75">
      <c r="A59" s="199"/>
      <c r="B59" s="212"/>
      <c r="C59" s="206"/>
      <c r="D59" s="207"/>
      <c r="E59" s="208"/>
      <c r="F59" s="227"/>
      <c r="G59" s="237"/>
      <c r="H59" s="257"/>
    </row>
    <row r="60" spans="1:8" s="33" customFormat="1" ht="15.75">
      <c r="A60" s="199"/>
      <c r="B60" s="212"/>
      <c r="C60" s="206"/>
      <c r="D60" s="207"/>
      <c r="E60" s="208"/>
      <c r="F60" s="227"/>
      <c r="G60" s="237"/>
      <c r="H60" s="257"/>
    </row>
    <row r="61" spans="1:8" s="33" customFormat="1" ht="15.75">
      <c r="A61" s="199"/>
      <c r="B61" s="212"/>
      <c r="C61" s="206"/>
      <c r="D61" s="207"/>
      <c r="E61" s="208"/>
      <c r="F61" s="227"/>
      <c r="G61" s="237"/>
      <c r="H61" s="257"/>
    </row>
    <row r="62" spans="1:8" s="33" customFormat="1" ht="15.75">
      <c r="A62" s="199"/>
      <c r="B62" s="212"/>
      <c r="C62" s="206"/>
      <c r="D62" s="207"/>
      <c r="E62" s="208"/>
      <c r="F62" s="227"/>
      <c r="G62" s="237"/>
      <c r="H62" s="257"/>
    </row>
    <row r="63" spans="1:8" s="33" customFormat="1" ht="15.75">
      <c r="A63" s="199"/>
      <c r="B63" s="212"/>
      <c r="C63" s="206"/>
      <c r="D63" s="207"/>
      <c r="E63" s="208"/>
      <c r="F63" s="227"/>
      <c r="G63" s="237"/>
      <c r="H63" s="257"/>
    </row>
    <row r="64" spans="1:8" s="33" customFormat="1" ht="15.75">
      <c r="A64" s="199"/>
      <c r="B64" s="212"/>
      <c r="C64" s="206"/>
      <c r="D64" s="207"/>
      <c r="E64" s="208"/>
      <c r="F64" s="227"/>
      <c r="G64" s="237"/>
      <c r="H64" s="257"/>
    </row>
    <row r="65" spans="1:8" s="33" customFormat="1" ht="15.75">
      <c r="A65" s="199"/>
      <c r="B65" s="212"/>
      <c r="C65" s="206"/>
      <c r="D65" s="207"/>
      <c r="E65" s="208"/>
      <c r="F65" s="227"/>
      <c r="G65" s="237"/>
      <c r="H65" s="257"/>
    </row>
    <row r="66" spans="1:8" s="33" customFormat="1" ht="15.75">
      <c r="A66" s="199"/>
      <c r="B66" s="212"/>
      <c r="C66" s="206"/>
      <c r="D66" s="207"/>
      <c r="E66" s="208"/>
      <c r="F66" s="227"/>
      <c r="G66" s="237"/>
      <c r="H66" s="257"/>
    </row>
    <row r="67" spans="1:8" s="33" customFormat="1" ht="15.75">
      <c r="A67" s="199"/>
      <c r="B67" s="212"/>
      <c r="C67" s="206"/>
      <c r="D67" s="207"/>
      <c r="E67" s="208"/>
      <c r="F67" s="227"/>
      <c r="G67" s="237"/>
      <c r="H67" s="257"/>
    </row>
    <row r="68" spans="1:8" s="33" customFormat="1" ht="15.75">
      <c r="A68" s="199"/>
      <c r="B68" s="212"/>
      <c r="C68" s="206"/>
      <c r="D68" s="207"/>
      <c r="E68" s="208"/>
      <c r="F68" s="227"/>
      <c r="G68" s="237"/>
      <c r="H68" s="257"/>
    </row>
    <row r="69" spans="1:8" s="33" customFormat="1" ht="15.75">
      <c r="A69" s="199"/>
      <c r="B69" s="212"/>
      <c r="C69" s="206"/>
      <c r="D69" s="207"/>
      <c r="E69" s="208"/>
      <c r="F69" s="227"/>
      <c r="G69" s="237"/>
      <c r="H69" s="257"/>
    </row>
    <row r="70" spans="1:8" s="33" customFormat="1" ht="15.75">
      <c r="A70" s="199"/>
      <c r="B70" s="212"/>
      <c r="C70" s="206"/>
      <c r="D70" s="207"/>
      <c r="E70" s="208"/>
      <c r="F70" s="227"/>
      <c r="G70" s="237"/>
      <c r="H70" s="257"/>
    </row>
    <row r="71" spans="1:8" s="33" customFormat="1" ht="15.75">
      <c r="A71" s="199"/>
      <c r="B71" s="212"/>
      <c r="C71" s="206"/>
      <c r="D71" s="207"/>
      <c r="E71" s="208"/>
      <c r="F71" s="227"/>
      <c r="G71" s="237"/>
      <c r="H71" s="257"/>
    </row>
    <row r="72" spans="1:8" s="33" customFormat="1" ht="15.75">
      <c r="A72" s="199"/>
      <c r="B72" s="212"/>
      <c r="C72" s="206"/>
      <c r="D72" s="207"/>
      <c r="E72" s="208"/>
      <c r="F72" s="227"/>
      <c r="G72" s="237"/>
      <c r="H72" s="257"/>
    </row>
    <row r="73" spans="1:8" s="33" customFormat="1" ht="15.75">
      <c r="A73" s="199"/>
      <c r="B73" s="212"/>
      <c r="C73" s="206"/>
      <c r="D73" s="207"/>
      <c r="E73" s="208"/>
      <c r="F73" s="227"/>
      <c r="G73" s="237"/>
      <c r="H73" s="257"/>
    </row>
    <row r="74" spans="1:8" s="33" customFormat="1" ht="15.75">
      <c r="A74" s="199"/>
      <c r="B74" s="212"/>
      <c r="C74" s="206"/>
      <c r="D74" s="207"/>
      <c r="E74" s="208"/>
      <c r="F74" s="227"/>
      <c r="G74" s="237"/>
      <c r="H74" s="257"/>
    </row>
    <row r="75" spans="1:8" s="33" customFormat="1" ht="15.75">
      <c r="A75" s="199"/>
      <c r="B75" s="212"/>
      <c r="C75" s="206"/>
      <c r="D75" s="207"/>
      <c r="E75" s="208"/>
      <c r="F75" s="227"/>
      <c r="G75" s="237"/>
      <c r="H75" s="257"/>
    </row>
    <row r="76" spans="1:8" s="33" customFormat="1" ht="15.75">
      <c r="A76" s="199"/>
      <c r="B76" s="212"/>
      <c r="C76" s="206"/>
      <c r="D76" s="207"/>
      <c r="E76" s="208"/>
      <c r="F76" s="227"/>
      <c r="G76" s="237"/>
      <c r="H76" s="257"/>
    </row>
    <row r="77" spans="1:8" s="33" customFormat="1" ht="15.75">
      <c r="A77" s="199"/>
      <c r="B77" s="212"/>
      <c r="C77" s="206"/>
      <c r="D77" s="207"/>
      <c r="E77" s="208"/>
      <c r="F77" s="227"/>
      <c r="G77" s="237"/>
      <c r="H77" s="257"/>
    </row>
    <row r="78" spans="1:8" s="33" customFormat="1" ht="15.75">
      <c r="A78" s="199"/>
      <c r="B78" s="212"/>
      <c r="C78" s="206"/>
      <c r="D78" s="207"/>
      <c r="E78" s="208"/>
      <c r="F78" s="227"/>
      <c r="G78" s="237"/>
      <c r="H78" s="257"/>
    </row>
    <row r="79" spans="1:8" s="33" customFormat="1" ht="15.75">
      <c r="A79" s="199"/>
      <c r="B79" s="212"/>
      <c r="C79" s="206"/>
      <c r="D79" s="207"/>
      <c r="E79" s="208"/>
      <c r="F79" s="227"/>
      <c r="G79" s="237"/>
      <c r="H79" s="257"/>
    </row>
    <row r="80" spans="1:8" s="33" customFormat="1" ht="15.75">
      <c r="A80" s="199"/>
      <c r="B80" s="212"/>
      <c r="C80" s="206"/>
      <c r="D80" s="207"/>
      <c r="E80" s="208"/>
      <c r="F80" s="227"/>
      <c r="G80" s="237"/>
      <c r="H80" s="257"/>
    </row>
    <row r="81" spans="1:8" s="33" customFormat="1" ht="15.75">
      <c r="A81" s="199"/>
      <c r="B81" s="212"/>
      <c r="C81" s="206"/>
      <c r="D81" s="207"/>
      <c r="E81" s="208"/>
      <c r="F81" s="227"/>
      <c r="G81" s="237"/>
      <c r="H81" s="257"/>
    </row>
    <row r="82" spans="1:8" s="33" customFormat="1" ht="15.75">
      <c r="A82" s="199"/>
      <c r="B82" s="212"/>
      <c r="C82" s="206"/>
      <c r="D82" s="207"/>
      <c r="E82" s="208"/>
      <c r="F82" s="227"/>
      <c r="G82" s="237"/>
      <c r="H82" s="257"/>
    </row>
    <row r="83" spans="1:8" s="33" customFormat="1" ht="15.75">
      <c r="A83" s="199"/>
      <c r="B83" s="212"/>
      <c r="C83" s="206"/>
      <c r="D83" s="207"/>
      <c r="E83" s="208"/>
      <c r="F83" s="227"/>
      <c r="G83" s="237"/>
      <c r="H83" s="257"/>
    </row>
    <row r="84" spans="1:8" s="33" customFormat="1" ht="15.75">
      <c r="A84" s="199"/>
      <c r="B84" s="212"/>
      <c r="C84" s="206"/>
      <c r="D84" s="207"/>
      <c r="E84" s="208"/>
      <c r="F84" s="227"/>
      <c r="G84" s="237"/>
      <c r="H84" s="257"/>
    </row>
    <row r="85" spans="1:8" s="33" customFormat="1" ht="15.75">
      <c r="A85" s="199"/>
      <c r="B85" s="212"/>
      <c r="C85" s="206"/>
      <c r="D85" s="207"/>
      <c r="E85" s="208"/>
      <c r="F85" s="227"/>
      <c r="G85" s="237"/>
      <c r="H85" s="257"/>
    </row>
    <row r="86" spans="1:8" s="33" customFormat="1" ht="15.75">
      <c r="A86" s="199"/>
      <c r="B86" s="212"/>
      <c r="C86" s="206"/>
      <c r="D86" s="207"/>
      <c r="E86" s="208"/>
      <c r="F86" s="227"/>
      <c r="G86" s="237"/>
      <c r="H86" s="257"/>
    </row>
    <row r="87" spans="1:8" s="33" customFormat="1" ht="15.75">
      <c r="A87" s="199"/>
      <c r="B87" s="212"/>
      <c r="C87" s="206"/>
      <c r="D87" s="207"/>
      <c r="E87" s="208"/>
      <c r="F87" s="227"/>
      <c r="G87" s="237"/>
      <c r="H87" s="257"/>
    </row>
    <row r="88" spans="1:8" s="33" customFormat="1" ht="15.75">
      <c r="A88" s="199"/>
      <c r="B88" s="212"/>
      <c r="C88" s="206"/>
      <c r="D88" s="207"/>
      <c r="E88" s="208"/>
      <c r="F88" s="227"/>
      <c r="G88" s="237"/>
      <c r="H88" s="257"/>
    </row>
    <row r="89" spans="1:8" s="33" customFormat="1" ht="15.75">
      <c r="A89" s="199"/>
      <c r="B89" s="212"/>
      <c r="C89" s="206"/>
      <c r="D89" s="207"/>
      <c r="E89" s="208"/>
      <c r="F89" s="227"/>
      <c r="G89" s="237"/>
      <c r="H89" s="257"/>
    </row>
    <row r="90" spans="1:8" s="33" customFormat="1" ht="15.75">
      <c r="A90" s="199"/>
      <c r="B90" s="212"/>
      <c r="C90" s="206"/>
      <c r="D90" s="207"/>
      <c r="E90" s="208"/>
      <c r="F90" s="227"/>
      <c r="G90" s="237"/>
      <c r="H90" s="257"/>
    </row>
    <row r="91" spans="1:8" s="33" customFormat="1" ht="15.75">
      <c r="A91" s="199"/>
      <c r="B91" s="212"/>
      <c r="C91" s="206"/>
      <c r="D91" s="207"/>
      <c r="E91" s="208"/>
      <c r="F91" s="227"/>
      <c r="G91" s="237"/>
      <c r="H91" s="257"/>
    </row>
    <row r="92" spans="1:8" s="33" customFormat="1" ht="15.75">
      <c r="A92" s="199"/>
      <c r="B92" s="212"/>
      <c r="C92" s="206"/>
      <c r="D92" s="207"/>
      <c r="E92" s="208"/>
      <c r="F92" s="227"/>
      <c r="G92" s="237"/>
      <c r="H92" s="257"/>
    </row>
    <row r="93" spans="1:8" s="33" customFormat="1" ht="15.75">
      <c r="A93" s="199"/>
      <c r="B93" s="212"/>
      <c r="C93" s="206"/>
      <c r="D93" s="207"/>
      <c r="E93" s="208"/>
      <c r="F93" s="227"/>
      <c r="G93" s="237"/>
      <c r="H93" s="257"/>
    </row>
    <row r="94" spans="1:8" s="33" customFormat="1" ht="15.75">
      <c r="A94" s="199"/>
      <c r="B94" s="212"/>
      <c r="C94" s="206"/>
      <c r="D94" s="207"/>
      <c r="E94" s="208"/>
      <c r="F94" s="227"/>
      <c r="G94" s="237"/>
      <c r="H94" s="257"/>
    </row>
    <row r="95" spans="1:8" s="33" customFormat="1" ht="15.75">
      <c r="A95" s="199"/>
      <c r="B95" s="212"/>
      <c r="C95" s="206"/>
      <c r="D95" s="207"/>
      <c r="E95" s="208"/>
      <c r="F95" s="227"/>
      <c r="G95" s="237"/>
      <c r="H95" s="257"/>
    </row>
    <row r="96" spans="1:8" s="33" customFormat="1" ht="15.75">
      <c r="A96" s="199"/>
      <c r="B96" s="212"/>
      <c r="C96" s="206"/>
      <c r="D96" s="207"/>
      <c r="E96" s="208"/>
      <c r="F96" s="227"/>
      <c r="G96" s="237"/>
      <c r="H96" s="257"/>
    </row>
    <row r="97" spans="1:8" s="33" customFormat="1" ht="15.75">
      <c r="A97" s="199"/>
      <c r="B97" s="212"/>
      <c r="C97" s="206"/>
      <c r="D97" s="207"/>
      <c r="E97" s="208"/>
      <c r="F97" s="227"/>
      <c r="G97" s="237"/>
      <c r="H97" s="257"/>
    </row>
    <row r="98" spans="1:8" s="33" customFormat="1" ht="15.75">
      <c r="A98" s="199"/>
      <c r="B98" s="212"/>
      <c r="C98" s="206"/>
      <c r="D98" s="207"/>
      <c r="E98" s="208"/>
      <c r="F98" s="227"/>
      <c r="G98" s="237"/>
      <c r="H98" s="257"/>
    </row>
    <row r="99" spans="1:8" s="33" customFormat="1" ht="15.75">
      <c r="A99" s="199"/>
      <c r="B99" s="212"/>
      <c r="C99" s="206"/>
      <c r="D99" s="207"/>
      <c r="E99" s="208"/>
      <c r="F99" s="227"/>
      <c r="G99" s="237"/>
      <c r="H99" s="257"/>
    </row>
    <row r="100" spans="1:8" s="33" customFormat="1" ht="15.75">
      <c r="A100" s="199"/>
      <c r="B100" s="212"/>
      <c r="C100" s="206"/>
      <c r="D100" s="207"/>
      <c r="E100" s="208"/>
      <c r="F100" s="227"/>
      <c r="G100" s="237"/>
      <c r="H100" s="257"/>
    </row>
    <row r="101" spans="1:8" s="33" customFormat="1" ht="15.75">
      <c r="A101" s="199"/>
      <c r="B101" s="212"/>
      <c r="C101" s="206"/>
      <c r="D101" s="207"/>
      <c r="E101" s="208"/>
      <c r="F101" s="227"/>
      <c r="G101" s="237"/>
      <c r="H101" s="257"/>
    </row>
    <row r="102" spans="1:8" s="33" customFormat="1" ht="15.75">
      <c r="A102" s="199"/>
      <c r="B102" s="212"/>
      <c r="C102" s="206"/>
      <c r="D102" s="207"/>
      <c r="E102" s="208"/>
      <c r="F102" s="227"/>
      <c r="G102" s="237"/>
      <c r="H102" s="257"/>
    </row>
    <row r="103" spans="1:8" s="33" customFormat="1" ht="15.75">
      <c r="A103" s="199"/>
      <c r="B103" s="212"/>
      <c r="C103" s="206"/>
      <c r="D103" s="207"/>
      <c r="E103" s="208"/>
      <c r="F103" s="227"/>
      <c r="G103" s="237"/>
      <c r="H103" s="257"/>
    </row>
    <row r="104" spans="1:8" s="33" customFormat="1" ht="15.75">
      <c r="A104" s="199"/>
      <c r="B104" s="212"/>
      <c r="C104" s="206"/>
      <c r="D104" s="207"/>
      <c r="E104" s="208"/>
      <c r="F104" s="227"/>
      <c r="G104" s="237"/>
      <c r="H104" s="257"/>
    </row>
    <row r="105" spans="1:8" s="33" customFormat="1" ht="15.75">
      <c r="A105" s="199"/>
      <c r="B105" s="212"/>
      <c r="C105" s="206"/>
      <c r="D105" s="207"/>
      <c r="E105" s="208"/>
      <c r="F105" s="227"/>
      <c r="G105" s="237"/>
      <c r="H105" s="257"/>
    </row>
    <row r="106" spans="1:8" s="33" customFormat="1" ht="15.75">
      <c r="A106" s="199"/>
      <c r="B106" s="212"/>
      <c r="C106" s="206"/>
      <c r="D106" s="207"/>
      <c r="E106" s="208"/>
      <c r="F106" s="227"/>
      <c r="G106" s="237"/>
      <c r="H106" s="257"/>
    </row>
    <row r="107" spans="1:8" s="33" customFormat="1" ht="15.75">
      <c r="A107" s="199"/>
      <c r="B107" s="212"/>
      <c r="C107" s="206"/>
      <c r="D107" s="207"/>
      <c r="E107" s="208"/>
      <c r="F107" s="227"/>
      <c r="G107" s="237"/>
      <c r="H107" s="257"/>
    </row>
    <row r="108" spans="1:8" s="33" customFormat="1" ht="15.75">
      <c r="A108" s="199"/>
      <c r="B108" s="212"/>
      <c r="C108" s="206"/>
      <c r="D108" s="207"/>
      <c r="E108" s="208"/>
      <c r="F108" s="227"/>
      <c r="G108" s="237"/>
      <c r="H108" s="257"/>
    </row>
    <row r="109" spans="1:8" s="33" customFormat="1" ht="15.75">
      <c r="A109" s="199"/>
      <c r="B109" s="212"/>
      <c r="C109" s="206"/>
      <c r="D109" s="207"/>
      <c r="E109" s="208"/>
      <c r="F109" s="227"/>
      <c r="G109" s="237"/>
      <c r="H109" s="257"/>
    </row>
    <row r="110" spans="1:8" s="33" customFormat="1" ht="15.75">
      <c r="A110" s="199"/>
      <c r="B110" s="212"/>
      <c r="C110" s="206"/>
      <c r="D110" s="207"/>
      <c r="E110" s="208"/>
      <c r="F110" s="227"/>
      <c r="G110" s="237"/>
      <c r="H110" s="257"/>
    </row>
    <row r="111" spans="1:8" s="33" customFormat="1" ht="15.75">
      <c r="A111" s="199"/>
      <c r="B111" s="212"/>
      <c r="C111" s="206"/>
      <c r="D111" s="207"/>
      <c r="E111" s="208"/>
      <c r="F111" s="227"/>
      <c r="G111" s="237"/>
      <c r="H111" s="257"/>
    </row>
    <row r="112" spans="1:8" s="33" customFormat="1" ht="15.75">
      <c r="A112" s="199"/>
      <c r="B112" s="212"/>
      <c r="C112" s="206"/>
      <c r="D112" s="207"/>
      <c r="E112" s="208"/>
      <c r="F112" s="227"/>
      <c r="G112" s="237"/>
      <c r="H112" s="257"/>
    </row>
    <row r="113" spans="1:8" s="33" customFormat="1" ht="15.75">
      <c r="A113" s="199"/>
      <c r="B113" s="212"/>
      <c r="C113" s="206"/>
      <c r="D113" s="207"/>
      <c r="E113" s="208"/>
      <c r="F113" s="227"/>
      <c r="G113" s="237"/>
      <c r="H113" s="257"/>
    </row>
    <row r="114" spans="1:8" s="33" customFormat="1" ht="15.75">
      <c r="A114" s="199"/>
      <c r="B114" s="212"/>
      <c r="C114" s="206"/>
      <c r="D114" s="207"/>
      <c r="E114" s="208"/>
      <c r="F114" s="227"/>
      <c r="G114" s="237"/>
      <c r="H114" s="257"/>
    </row>
    <row r="115" spans="1:8" s="33" customFormat="1" ht="15.75">
      <c r="A115" s="199"/>
      <c r="B115" s="212"/>
      <c r="C115" s="206"/>
      <c r="D115" s="207"/>
      <c r="E115" s="208"/>
      <c r="F115" s="227"/>
      <c r="G115" s="237"/>
      <c r="H115" s="257"/>
    </row>
    <row r="116" spans="1:8" s="33" customFormat="1" ht="15.75">
      <c r="A116" s="199"/>
      <c r="B116" s="212"/>
      <c r="C116" s="206"/>
      <c r="D116" s="207"/>
      <c r="E116" s="208"/>
      <c r="F116" s="227"/>
      <c r="G116" s="237"/>
      <c r="H116" s="257"/>
    </row>
    <row r="117" spans="1:8" s="33" customFormat="1" ht="15.75">
      <c r="A117" s="199"/>
      <c r="B117" s="212"/>
      <c r="C117" s="206"/>
      <c r="D117" s="207"/>
      <c r="E117" s="208"/>
      <c r="F117" s="227"/>
      <c r="G117" s="237"/>
      <c r="H117" s="257"/>
    </row>
    <row r="118" spans="1:8" s="33" customFormat="1" ht="15.75">
      <c r="A118" s="199"/>
      <c r="B118" s="212"/>
      <c r="C118" s="206"/>
      <c r="D118" s="207"/>
      <c r="E118" s="208"/>
      <c r="F118" s="227"/>
      <c r="G118" s="237"/>
      <c r="H118" s="257"/>
    </row>
    <row r="119" spans="1:8" s="33" customFormat="1" ht="15.75">
      <c r="A119" s="199"/>
      <c r="B119" s="212"/>
      <c r="C119" s="206"/>
      <c r="D119" s="207"/>
      <c r="E119" s="208"/>
      <c r="F119" s="227"/>
      <c r="G119" s="237"/>
      <c r="H119" s="257"/>
    </row>
    <row r="120" spans="1:8" s="33" customFormat="1" ht="15.75">
      <c r="A120" s="199"/>
      <c r="B120" s="212"/>
      <c r="C120" s="206"/>
      <c r="D120" s="207"/>
      <c r="E120" s="208"/>
      <c r="F120" s="227"/>
      <c r="G120" s="237"/>
      <c r="H120" s="257"/>
    </row>
    <row r="121" spans="1:8" s="33" customFormat="1" ht="15.75">
      <c r="A121" s="199"/>
      <c r="B121" s="212"/>
      <c r="C121" s="206"/>
      <c r="D121" s="207"/>
      <c r="E121" s="208"/>
      <c r="F121" s="227"/>
      <c r="G121" s="237"/>
      <c r="H121" s="257"/>
    </row>
    <row r="122" spans="1:8" s="33" customFormat="1" ht="15.75">
      <c r="A122" s="199"/>
      <c r="B122" s="212"/>
      <c r="C122" s="206"/>
      <c r="D122" s="207"/>
      <c r="E122" s="208"/>
      <c r="F122" s="227"/>
      <c r="G122" s="237"/>
      <c r="H122" s="257"/>
    </row>
    <row r="123" spans="1:8" s="33" customFormat="1" ht="15.75">
      <c r="A123" s="199"/>
      <c r="B123" s="212"/>
      <c r="C123" s="206"/>
      <c r="D123" s="207"/>
      <c r="E123" s="208"/>
      <c r="F123" s="227"/>
      <c r="G123" s="237"/>
      <c r="H123" s="257"/>
    </row>
    <row r="124" spans="1:8" s="33" customFormat="1" ht="15.75">
      <c r="A124" s="199"/>
      <c r="B124" s="212"/>
      <c r="C124" s="206"/>
      <c r="D124" s="207"/>
      <c r="E124" s="208"/>
      <c r="F124" s="227"/>
      <c r="G124" s="237"/>
      <c r="H124" s="257"/>
    </row>
    <row r="125" spans="1:8" s="33" customFormat="1" ht="15.75">
      <c r="A125" s="199"/>
      <c r="B125" s="212"/>
      <c r="C125" s="206"/>
      <c r="D125" s="207"/>
      <c r="E125" s="208"/>
      <c r="F125" s="227"/>
      <c r="G125" s="237"/>
      <c r="H125" s="257"/>
    </row>
    <row r="126" spans="1:8" s="33" customFormat="1" ht="15.75">
      <c r="A126" s="199"/>
      <c r="B126" s="212"/>
      <c r="C126" s="206"/>
      <c r="D126" s="207"/>
      <c r="E126" s="208"/>
      <c r="F126" s="227"/>
      <c r="G126" s="237"/>
      <c r="H126" s="257"/>
    </row>
    <row r="127" spans="1:8" s="33" customFormat="1" ht="15.75">
      <c r="A127" s="199"/>
      <c r="B127" s="212"/>
      <c r="C127" s="206"/>
      <c r="D127" s="207"/>
      <c r="E127" s="208"/>
      <c r="F127" s="227"/>
      <c r="G127" s="237"/>
      <c r="H127" s="257"/>
    </row>
    <row r="128" spans="1:8" s="33" customFormat="1" ht="15.75">
      <c r="A128" s="199"/>
      <c r="B128" s="212"/>
      <c r="C128" s="206"/>
      <c r="D128" s="207"/>
      <c r="E128" s="208"/>
      <c r="F128" s="227"/>
      <c r="G128" s="237"/>
      <c r="H128" s="257"/>
    </row>
    <row r="129" spans="1:8" s="33" customFormat="1" ht="15.75">
      <c r="A129" s="199"/>
      <c r="B129" s="212"/>
      <c r="C129" s="206"/>
      <c r="D129" s="207"/>
      <c r="E129" s="208"/>
      <c r="F129" s="227"/>
      <c r="G129" s="237"/>
      <c r="H129" s="257"/>
    </row>
    <row r="130" spans="1:8" s="33" customFormat="1" ht="15.75">
      <c r="A130" s="199"/>
      <c r="B130" s="212"/>
      <c r="C130" s="206"/>
      <c r="D130" s="207"/>
      <c r="E130" s="208"/>
      <c r="F130" s="227"/>
      <c r="G130" s="237"/>
      <c r="H130" s="257"/>
    </row>
    <row r="131" spans="1:8" s="33" customFormat="1" ht="15.75">
      <c r="A131" s="199"/>
      <c r="B131" s="212"/>
      <c r="C131" s="206"/>
      <c r="D131" s="207"/>
      <c r="E131" s="208"/>
      <c r="F131" s="227"/>
      <c r="G131" s="237"/>
      <c r="H131" s="257"/>
    </row>
    <row r="132" spans="1:8" s="33" customFormat="1" ht="15.75">
      <c r="A132" s="199"/>
      <c r="B132" s="212"/>
      <c r="C132" s="206"/>
      <c r="D132" s="207"/>
      <c r="E132" s="208"/>
      <c r="F132" s="227"/>
      <c r="G132" s="237"/>
      <c r="H132" s="257"/>
    </row>
    <row r="133" spans="1:8" s="33" customFormat="1" ht="15.75">
      <c r="A133" s="199"/>
      <c r="B133" s="212"/>
      <c r="C133" s="206"/>
      <c r="D133" s="207"/>
      <c r="E133" s="208"/>
      <c r="F133" s="227"/>
      <c r="G133" s="237"/>
      <c r="H133" s="257"/>
    </row>
    <row r="134" spans="1:8" s="33" customFormat="1" ht="15.75">
      <c r="A134" s="199"/>
      <c r="B134" s="212"/>
      <c r="C134" s="206"/>
      <c r="D134" s="207"/>
      <c r="E134" s="208"/>
      <c r="F134" s="227"/>
      <c r="G134" s="237"/>
      <c r="H134" s="257"/>
    </row>
    <row r="135" spans="1:8" s="33" customFormat="1" ht="15.75">
      <c r="A135" s="199"/>
      <c r="B135" s="212"/>
      <c r="C135" s="206"/>
      <c r="D135" s="207"/>
      <c r="E135" s="208"/>
      <c r="F135" s="227"/>
      <c r="G135" s="237"/>
      <c r="H135" s="257"/>
    </row>
    <row r="136" spans="1:8" s="33" customFormat="1" ht="15.75">
      <c r="A136" s="199"/>
      <c r="B136" s="212"/>
      <c r="C136" s="206"/>
      <c r="D136" s="207"/>
      <c r="E136" s="208"/>
      <c r="F136" s="227"/>
      <c r="G136" s="237"/>
      <c r="H136" s="257"/>
    </row>
    <row r="137" spans="1:8" s="33" customFormat="1" ht="15.75">
      <c r="A137" s="199"/>
      <c r="B137" s="212"/>
      <c r="C137" s="206"/>
      <c r="D137" s="207"/>
      <c r="E137" s="208"/>
      <c r="F137" s="227"/>
      <c r="G137" s="237"/>
      <c r="H137" s="257"/>
    </row>
    <row r="138" spans="1:8" s="33" customFormat="1" ht="15.75">
      <c r="A138" s="199"/>
      <c r="B138" s="212"/>
      <c r="C138" s="206"/>
      <c r="D138" s="207"/>
      <c r="E138" s="208"/>
      <c r="F138" s="227"/>
      <c r="G138" s="237"/>
      <c r="H138" s="257"/>
    </row>
    <row r="139" spans="1:8" s="33" customFormat="1" ht="15.75">
      <c r="A139" s="199"/>
      <c r="B139" s="212"/>
      <c r="C139" s="206"/>
      <c r="D139" s="207"/>
      <c r="E139" s="208"/>
      <c r="F139" s="227"/>
      <c r="G139" s="237"/>
      <c r="H139" s="257"/>
    </row>
    <row r="140" spans="1:8" s="33" customFormat="1" ht="15.75">
      <c r="A140" s="199"/>
      <c r="B140" s="212"/>
      <c r="C140" s="206"/>
      <c r="D140" s="207"/>
      <c r="E140" s="208"/>
      <c r="F140" s="227"/>
      <c r="G140" s="237"/>
      <c r="H140" s="257"/>
    </row>
    <row r="141" spans="1:8" s="33" customFormat="1" ht="15.75">
      <c r="A141" s="199"/>
      <c r="B141" s="212"/>
      <c r="C141" s="206"/>
      <c r="D141" s="207"/>
      <c r="E141" s="208"/>
      <c r="F141" s="227"/>
      <c r="G141" s="237"/>
      <c r="H141" s="257"/>
    </row>
    <row r="142" spans="1:8" s="33" customFormat="1" ht="15.75">
      <c r="A142" s="199"/>
      <c r="B142" s="212"/>
      <c r="C142" s="206"/>
      <c r="D142" s="207"/>
      <c r="E142" s="208"/>
      <c r="F142" s="227"/>
      <c r="G142" s="237"/>
      <c r="H142" s="257"/>
    </row>
    <row r="143" spans="1:8" s="33" customFormat="1" ht="15.75">
      <c r="A143" s="199"/>
      <c r="B143" s="212"/>
      <c r="C143" s="206"/>
      <c r="D143" s="207"/>
      <c r="E143" s="208"/>
      <c r="F143" s="227"/>
      <c r="G143" s="237"/>
      <c r="H143" s="257"/>
    </row>
    <row r="144" spans="1:8" s="33" customFormat="1" ht="15.75">
      <c r="A144" s="199"/>
      <c r="B144" s="212"/>
      <c r="C144" s="206"/>
      <c r="D144" s="207"/>
      <c r="E144" s="208"/>
      <c r="F144" s="227"/>
      <c r="G144" s="237"/>
      <c r="H144" s="257"/>
    </row>
    <row r="145" spans="1:8" s="33" customFormat="1" ht="15.75">
      <c r="A145" s="199"/>
      <c r="B145" s="212"/>
      <c r="C145" s="206"/>
      <c r="D145" s="207"/>
      <c r="E145" s="208"/>
      <c r="F145" s="227"/>
      <c r="G145" s="237"/>
      <c r="H145" s="257"/>
    </row>
    <row r="146" spans="1:8" s="33" customFormat="1" ht="15.75">
      <c r="A146" s="199"/>
      <c r="B146" s="212"/>
      <c r="C146" s="206"/>
      <c r="D146" s="207"/>
      <c r="E146" s="208"/>
      <c r="F146" s="227"/>
      <c r="G146" s="237"/>
      <c r="H146" s="257"/>
    </row>
    <row r="147" spans="1:8" s="33" customFormat="1" ht="15.75">
      <c r="A147" s="199"/>
      <c r="B147" s="212"/>
      <c r="C147" s="206"/>
      <c r="D147" s="207"/>
      <c r="E147" s="208"/>
      <c r="F147" s="227"/>
      <c r="G147" s="237"/>
      <c r="H147" s="257"/>
    </row>
    <row r="148" spans="1:8" s="33" customFormat="1" ht="15.75">
      <c r="A148" s="199"/>
      <c r="B148" s="212"/>
      <c r="C148" s="206"/>
      <c r="D148" s="207"/>
      <c r="E148" s="208"/>
      <c r="F148" s="227"/>
      <c r="G148" s="237"/>
      <c r="H148" s="257"/>
    </row>
    <row r="149" spans="1:8" s="33" customFormat="1" ht="15.75">
      <c r="A149" s="199"/>
      <c r="B149" s="212"/>
      <c r="C149" s="206"/>
      <c r="D149" s="207"/>
      <c r="E149" s="208"/>
      <c r="F149" s="227"/>
      <c r="G149" s="237"/>
      <c r="H149" s="257"/>
    </row>
    <row r="150" spans="1:8" s="33" customFormat="1" ht="15.75">
      <c r="A150" s="199"/>
      <c r="B150" s="212"/>
      <c r="C150" s="206"/>
      <c r="D150" s="207"/>
      <c r="E150" s="208"/>
      <c r="F150" s="227"/>
      <c r="G150" s="237"/>
      <c r="H150" s="257"/>
    </row>
    <row r="151" spans="1:8" s="33" customFormat="1" ht="15.75">
      <c r="A151" s="199"/>
      <c r="B151" s="212"/>
      <c r="C151" s="206"/>
      <c r="D151" s="207"/>
      <c r="E151" s="208"/>
      <c r="F151" s="227"/>
      <c r="G151" s="237"/>
      <c r="H151" s="257"/>
    </row>
    <row r="152" spans="1:8" s="33" customFormat="1" ht="15.75">
      <c r="A152" s="199"/>
      <c r="B152" s="212"/>
      <c r="C152" s="206"/>
      <c r="D152" s="207"/>
      <c r="E152" s="208"/>
      <c r="F152" s="227"/>
      <c r="G152" s="237"/>
      <c r="H152" s="257"/>
    </row>
    <row r="153" spans="1:8" s="33" customFormat="1" ht="15.75">
      <c r="A153" s="199"/>
      <c r="B153" s="212"/>
      <c r="C153" s="206"/>
      <c r="D153" s="207"/>
      <c r="E153" s="208"/>
      <c r="F153" s="227"/>
      <c r="G153" s="237"/>
      <c r="H153" s="257"/>
    </row>
    <row r="154" spans="1:8" s="33" customFormat="1" ht="15.75">
      <c r="A154" s="199"/>
      <c r="B154" s="212"/>
      <c r="C154" s="206"/>
      <c r="D154" s="207"/>
      <c r="E154" s="208"/>
      <c r="F154" s="227"/>
      <c r="G154" s="237"/>
      <c r="H154" s="257"/>
    </row>
    <row r="155" spans="1:8" s="33" customFormat="1" ht="15.75">
      <c r="A155" s="199"/>
      <c r="B155" s="212"/>
      <c r="C155" s="206"/>
      <c r="D155" s="207"/>
      <c r="E155" s="208"/>
      <c r="F155" s="227"/>
      <c r="G155" s="237"/>
      <c r="H155" s="257"/>
    </row>
    <row r="156" spans="1:8" s="33" customFormat="1" ht="15.75">
      <c r="A156" s="199"/>
      <c r="B156" s="212"/>
      <c r="C156" s="206"/>
      <c r="D156" s="207"/>
      <c r="E156" s="208"/>
      <c r="F156" s="227"/>
      <c r="G156" s="237"/>
      <c r="H156" s="257"/>
    </row>
    <row r="157" spans="1:8" s="33" customFormat="1" ht="15.75">
      <c r="A157" s="199"/>
      <c r="B157" s="212"/>
      <c r="C157" s="206"/>
      <c r="D157" s="207"/>
      <c r="E157" s="208"/>
      <c r="F157" s="227"/>
      <c r="G157" s="237"/>
      <c r="H157" s="257"/>
    </row>
    <row r="158" spans="1:8" s="33" customFormat="1" ht="15.75">
      <c r="A158" s="199"/>
      <c r="B158" s="212"/>
      <c r="C158" s="206"/>
      <c r="D158" s="207"/>
      <c r="E158" s="208"/>
      <c r="F158" s="227"/>
      <c r="G158" s="237"/>
      <c r="H158" s="257"/>
    </row>
    <row r="159" spans="1:8" s="33" customFormat="1" ht="15.75">
      <c r="A159" s="199"/>
      <c r="B159" s="212"/>
      <c r="C159" s="206"/>
      <c r="D159" s="207"/>
      <c r="E159" s="208"/>
      <c r="F159" s="227"/>
      <c r="G159" s="237"/>
      <c r="H159" s="257"/>
    </row>
    <row r="160" spans="1:8" s="33" customFormat="1" ht="15.75">
      <c r="A160" s="199"/>
      <c r="B160" s="212"/>
      <c r="C160" s="206"/>
      <c r="D160" s="207"/>
      <c r="E160" s="208"/>
      <c r="F160" s="227"/>
      <c r="G160" s="237"/>
      <c r="H160" s="257"/>
    </row>
    <row r="161" spans="1:8" s="33" customFormat="1" ht="15.75">
      <c r="A161" s="199"/>
      <c r="B161" s="212"/>
      <c r="C161" s="206"/>
      <c r="D161" s="207"/>
      <c r="E161" s="208"/>
      <c r="F161" s="227"/>
      <c r="G161" s="237"/>
      <c r="H161" s="257"/>
    </row>
    <row r="162" spans="1:8" s="33" customFormat="1" ht="15.75">
      <c r="A162" s="199"/>
      <c r="B162" s="212"/>
      <c r="C162" s="206"/>
      <c r="D162" s="207"/>
      <c r="E162" s="208"/>
      <c r="F162" s="227"/>
      <c r="G162" s="237"/>
      <c r="H162" s="257"/>
    </row>
    <row r="163" spans="1:8" s="33" customFormat="1" ht="15.75">
      <c r="A163" s="199"/>
      <c r="B163" s="212"/>
      <c r="C163" s="206"/>
      <c r="D163" s="207"/>
      <c r="E163" s="208"/>
      <c r="F163" s="227"/>
      <c r="G163" s="237"/>
      <c r="H163" s="257"/>
    </row>
    <row r="164" spans="1:8" s="33" customFormat="1" ht="15.75">
      <c r="A164" s="199"/>
      <c r="B164" s="212"/>
      <c r="C164" s="206"/>
      <c r="D164" s="207"/>
      <c r="E164" s="208"/>
      <c r="F164" s="227"/>
      <c r="G164" s="237"/>
      <c r="H164" s="257"/>
    </row>
    <row r="165" spans="1:8" s="33" customFormat="1" ht="15.75">
      <c r="A165" s="199"/>
      <c r="B165" s="212"/>
      <c r="C165" s="206"/>
      <c r="D165" s="207"/>
      <c r="E165" s="208"/>
      <c r="F165" s="227"/>
      <c r="G165" s="237"/>
      <c r="H165" s="257"/>
    </row>
    <row r="166" spans="1:8" s="33" customFormat="1" ht="15.75">
      <c r="A166" s="199"/>
      <c r="B166" s="212"/>
      <c r="C166" s="206"/>
      <c r="D166" s="207"/>
      <c r="E166" s="208"/>
      <c r="F166" s="227"/>
      <c r="G166" s="237"/>
      <c r="H166" s="257"/>
    </row>
    <row r="167" spans="1:8" s="33" customFormat="1" ht="15.75">
      <c r="A167" s="199"/>
      <c r="B167" s="212"/>
      <c r="C167" s="206"/>
      <c r="D167" s="207"/>
      <c r="E167" s="208"/>
      <c r="F167" s="227"/>
      <c r="G167" s="237"/>
      <c r="H167" s="257"/>
    </row>
    <row r="168" spans="1:8" s="33" customFormat="1" ht="15.75">
      <c r="A168" s="199"/>
      <c r="B168" s="212"/>
      <c r="C168" s="206"/>
      <c r="D168" s="207"/>
      <c r="E168" s="208"/>
      <c r="F168" s="227"/>
      <c r="G168" s="237"/>
      <c r="H168" s="257"/>
    </row>
    <row r="169" spans="1:8" s="33" customFormat="1" ht="15.75">
      <c r="A169" s="199"/>
      <c r="B169" s="212"/>
      <c r="C169" s="206"/>
      <c r="D169" s="207"/>
      <c r="E169" s="208"/>
      <c r="F169" s="227"/>
      <c r="G169" s="237"/>
      <c r="H169" s="257"/>
    </row>
    <row r="170" spans="1:8" s="33" customFormat="1" ht="15.75">
      <c r="A170" s="199"/>
      <c r="B170" s="212"/>
      <c r="C170" s="206"/>
      <c r="D170" s="207"/>
      <c r="E170" s="208"/>
      <c r="F170" s="227"/>
      <c r="G170" s="237"/>
      <c r="H170" s="257"/>
    </row>
    <row r="171" spans="1:8" s="33" customFormat="1" ht="15.75">
      <c r="A171" s="199"/>
      <c r="B171" s="212"/>
      <c r="C171" s="206"/>
      <c r="D171" s="207"/>
      <c r="E171" s="208"/>
      <c r="F171" s="227"/>
      <c r="G171" s="237"/>
      <c r="H171" s="257"/>
    </row>
    <row r="172" spans="1:8" s="33" customFormat="1" ht="15.75">
      <c r="A172" s="199"/>
      <c r="B172" s="212"/>
      <c r="C172" s="206"/>
      <c r="D172" s="207"/>
      <c r="E172" s="208"/>
      <c r="F172" s="227"/>
      <c r="G172" s="237"/>
      <c r="H172" s="257"/>
    </row>
    <row r="173" spans="1:8" s="33" customFormat="1" ht="15.75">
      <c r="A173" s="199"/>
      <c r="B173" s="212"/>
      <c r="C173" s="206"/>
      <c r="D173" s="207"/>
      <c r="E173" s="208"/>
      <c r="F173" s="227"/>
      <c r="G173" s="237"/>
      <c r="H173" s="257"/>
    </row>
    <row r="174" spans="1:8" s="33" customFormat="1" ht="15.75">
      <c r="A174" s="199"/>
      <c r="B174" s="212"/>
      <c r="C174" s="206"/>
      <c r="D174" s="207"/>
      <c r="E174" s="208"/>
      <c r="F174" s="227"/>
      <c r="G174" s="237"/>
      <c r="H174" s="257"/>
    </row>
    <row r="175" spans="1:8" s="33" customFormat="1" ht="15.75">
      <c r="A175" s="199"/>
      <c r="B175" s="212"/>
      <c r="C175" s="206"/>
      <c r="D175" s="207"/>
      <c r="E175" s="208"/>
      <c r="F175" s="227"/>
      <c r="G175" s="237"/>
      <c r="H175" s="257"/>
    </row>
    <row r="176" spans="1:8" s="33" customFormat="1" ht="15.75">
      <c r="A176" s="199"/>
      <c r="B176" s="212"/>
      <c r="C176" s="206"/>
      <c r="D176" s="207"/>
      <c r="E176" s="208"/>
      <c r="F176" s="227"/>
      <c r="G176" s="237"/>
      <c r="H176" s="257"/>
    </row>
    <row r="177" spans="1:8" s="33" customFormat="1" ht="15.75">
      <c r="A177" s="199"/>
      <c r="B177" s="212"/>
      <c r="C177" s="206"/>
      <c r="D177" s="207"/>
      <c r="E177" s="208"/>
      <c r="F177" s="227"/>
      <c r="G177" s="237"/>
      <c r="H177" s="257"/>
    </row>
    <row r="178" spans="1:8" s="33" customFormat="1" ht="15.75">
      <c r="A178" s="199"/>
      <c r="B178" s="212"/>
      <c r="C178" s="206"/>
      <c r="D178" s="207"/>
      <c r="E178" s="208"/>
      <c r="F178" s="227"/>
      <c r="G178" s="237"/>
      <c r="H178" s="257"/>
    </row>
    <row r="179" spans="1:8" s="33" customFormat="1" ht="15.75">
      <c r="A179" s="199"/>
      <c r="B179" s="212"/>
      <c r="C179" s="206"/>
      <c r="D179" s="207"/>
      <c r="E179" s="208"/>
      <c r="F179" s="227"/>
      <c r="G179" s="237"/>
      <c r="H179" s="257"/>
    </row>
    <row r="180" spans="1:8" s="33" customFormat="1" ht="15.75">
      <c r="A180" s="199"/>
      <c r="B180" s="212"/>
      <c r="C180" s="206"/>
      <c r="D180" s="207"/>
      <c r="E180" s="208"/>
      <c r="F180" s="227"/>
      <c r="G180" s="237"/>
      <c r="H180" s="257"/>
    </row>
    <row r="181" spans="1:8" s="33" customFormat="1" ht="15.75">
      <c r="A181" s="199"/>
      <c r="B181" s="212"/>
      <c r="C181" s="206"/>
      <c r="D181" s="207"/>
      <c r="E181" s="208"/>
      <c r="F181" s="227"/>
      <c r="G181" s="237"/>
      <c r="H181" s="257"/>
    </row>
    <row r="182" spans="1:8" s="33" customFormat="1" ht="15.75">
      <c r="A182" s="199"/>
      <c r="B182" s="212"/>
      <c r="C182" s="206"/>
      <c r="D182" s="207"/>
      <c r="E182" s="208"/>
      <c r="F182" s="227"/>
      <c r="G182" s="237"/>
      <c r="H182" s="257"/>
    </row>
    <row r="183" spans="1:8" s="33" customFormat="1" ht="15.75">
      <c r="A183" s="199"/>
      <c r="B183" s="212"/>
      <c r="C183" s="206"/>
      <c r="D183" s="207"/>
      <c r="E183" s="208"/>
      <c r="F183" s="227"/>
      <c r="G183" s="237"/>
      <c r="H183" s="257"/>
    </row>
    <row r="184" spans="1:8" s="33" customFormat="1" ht="15.75">
      <c r="A184" s="199"/>
      <c r="B184" s="212"/>
      <c r="C184" s="206"/>
      <c r="D184" s="207"/>
      <c r="E184" s="208"/>
      <c r="F184" s="227"/>
      <c r="G184" s="237"/>
      <c r="H184" s="257"/>
    </row>
    <row r="185" spans="1:8" s="33" customFormat="1" ht="15.75">
      <c r="A185" s="199"/>
      <c r="B185" s="212"/>
      <c r="C185" s="206"/>
      <c r="D185" s="207"/>
      <c r="E185" s="208"/>
      <c r="F185" s="227"/>
      <c r="G185" s="237"/>
      <c r="H185" s="257"/>
    </row>
    <row r="186" spans="1:8" s="33" customFormat="1" ht="15.75">
      <c r="A186" s="199"/>
      <c r="B186" s="212"/>
      <c r="C186" s="206"/>
      <c r="D186" s="207"/>
      <c r="E186" s="208"/>
      <c r="F186" s="227"/>
      <c r="G186" s="237"/>
      <c r="H186" s="257"/>
    </row>
    <row r="187" spans="1:8" s="33" customFormat="1" ht="15.75">
      <c r="A187" s="199"/>
      <c r="B187" s="212"/>
      <c r="C187" s="206"/>
      <c r="D187" s="207"/>
      <c r="E187" s="208"/>
      <c r="F187" s="227"/>
      <c r="G187" s="237"/>
      <c r="H187" s="257"/>
    </row>
    <row r="188" spans="1:8" s="33" customFormat="1" ht="15.75">
      <c r="A188" s="199"/>
      <c r="B188" s="212"/>
      <c r="C188" s="206"/>
      <c r="D188" s="207"/>
      <c r="E188" s="208"/>
      <c r="F188" s="227"/>
      <c r="G188" s="237"/>
      <c r="H188" s="257"/>
    </row>
    <row r="189" spans="1:8" s="33" customFormat="1" ht="15.75">
      <c r="A189" s="199"/>
      <c r="B189" s="212"/>
      <c r="C189" s="206"/>
      <c r="D189" s="207"/>
      <c r="E189" s="208"/>
      <c r="F189" s="227"/>
      <c r="G189" s="237"/>
      <c r="H189" s="257"/>
    </row>
    <row r="190" spans="1:8" s="33" customFormat="1" ht="15.75">
      <c r="A190" s="199"/>
      <c r="B190" s="212"/>
      <c r="C190" s="206"/>
      <c r="D190" s="207"/>
      <c r="E190" s="208"/>
      <c r="F190" s="227"/>
      <c r="G190" s="237"/>
      <c r="H190" s="257"/>
    </row>
    <row r="191" spans="1:8" s="33" customFormat="1" ht="15.75">
      <c r="A191" s="199"/>
      <c r="B191" s="212"/>
      <c r="C191" s="206"/>
      <c r="D191" s="207"/>
      <c r="E191" s="208"/>
      <c r="F191" s="227"/>
      <c r="G191" s="237"/>
      <c r="H191" s="257"/>
    </row>
    <row r="192" spans="1:8" s="33" customFormat="1" ht="15.75">
      <c r="A192" s="199"/>
      <c r="B192" s="212"/>
      <c r="C192" s="206"/>
      <c r="D192" s="207"/>
      <c r="E192" s="208"/>
      <c r="F192" s="227"/>
      <c r="G192" s="237"/>
      <c r="H192" s="257"/>
    </row>
    <row r="193" spans="1:8" s="33" customFormat="1" ht="15.75">
      <c r="A193" s="199"/>
      <c r="B193" s="212"/>
      <c r="C193" s="206"/>
      <c r="D193" s="207"/>
      <c r="E193" s="208"/>
      <c r="F193" s="227"/>
      <c r="G193" s="237"/>
      <c r="H193" s="257"/>
    </row>
    <row r="194" spans="1:8" s="33" customFormat="1" ht="15.75">
      <c r="A194" s="199"/>
      <c r="B194" s="212"/>
      <c r="C194" s="206"/>
      <c r="D194" s="207"/>
      <c r="E194" s="208"/>
      <c r="F194" s="227"/>
      <c r="G194" s="237"/>
      <c r="H194" s="257"/>
    </row>
    <row r="195" spans="1:8" s="33" customFormat="1" ht="15.75">
      <c r="A195" s="199"/>
      <c r="B195" s="212"/>
      <c r="C195" s="206"/>
      <c r="D195" s="207"/>
      <c r="E195" s="208"/>
      <c r="F195" s="227"/>
      <c r="G195" s="237"/>
      <c r="H195" s="257"/>
    </row>
    <row r="196" spans="1:8" s="33" customFormat="1" ht="15.75">
      <c r="A196" s="199"/>
      <c r="B196" s="212"/>
      <c r="C196" s="206"/>
      <c r="D196" s="207"/>
      <c r="E196" s="208"/>
      <c r="F196" s="227"/>
      <c r="G196" s="237"/>
      <c r="H196" s="257"/>
    </row>
    <row r="197" spans="1:8" s="33" customFormat="1" ht="15.75">
      <c r="A197" s="199"/>
      <c r="B197" s="212"/>
      <c r="C197" s="206"/>
      <c r="D197" s="207"/>
      <c r="E197" s="208"/>
      <c r="F197" s="227"/>
      <c r="G197" s="237"/>
      <c r="H197" s="257"/>
    </row>
    <row r="198" spans="1:8" s="33" customFormat="1" ht="15.75">
      <c r="A198" s="199"/>
      <c r="B198" s="212"/>
      <c r="C198" s="206"/>
      <c r="D198" s="207"/>
      <c r="E198" s="208"/>
      <c r="F198" s="227"/>
      <c r="G198" s="237"/>
      <c r="H198" s="257"/>
    </row>
    <row r="199" spans="1:8" s="33" customFormat="1" ht="15.75">
      <c r="A199" s="199"/>
      <c r="B199" s="212"/>
      <c r="C199" s="206"/>
      <c r="D199" s="207"/>
      <c r="E199" s="208"/>
      <c r="F199" s="227"/>
      <c r="G199" s="237"/>
      <c r="H199" s="257"/>
    </row>
    <row r="200" spans="1:8" s="33" customFormat="1" ht="15.75">
      <c r="A200" s="199"/>
      <c r="B200" s="212"/>
      <c r="C200" s="206"/>
      <c r="D200" s="207"/>
      <c r="E200" s="208"/>
      <c r="F200" s="227"/>
      <c r="G200" s="237"/>
      <c r="H200" s="257"/>
    </row>
    <row r="201" spans="1:8" s="33" customFormat="1" ht="15.75">
      <c r="A201" s="199"/>
      <c r="B201" s="212"/>
      <c r="C201" s="206"/>
      <c r="D201" s="207"/>
      <c r="E201" s="208"/>
      <c r="F201" s="227"/>
      <c r="G201" s="237"/>
      <c r="H201" s="257"/>
    </row>
    <row r="202" spans="1:8" s="33" customFormat="1" ht="15.75">
      <c r="A202" s="199"/>
      <c r="B202" s="212"/>
      <c r="C202" s="206"/>
      <c r="D202" s="207"/>
      <c r="E202" s="208"/>
      <c r="F202" s="227"/>
      <c r="G202" s="237"/>
      <c r="H202" s="257"/>
    </row>
    <row r="203" spans="1:8" s="33" customFormat="1" ht="15.75">
      <c r="A203" s="199"/>
      <c r="B203" s="212"/>
      <c r="C203" s="206"/>
      <c r="D203" s="207"/>
      <c r="E203" s="208"/>
      <c r="F203" s="227"/>
      <c r="G203" s="237"/>
      <c r="H203" s="257"/>
    </row>
    <row r="204" spans="1:8" s="33" customFormat="1" ht="15.75">
      <c r="A204" s="199"/>
      <c r="B204" s="212"/>
      <c r="C204" s="206"/>
      <c r="D204" s="207"/>
      <c r="E204" s="208"/>
      <c r="F204" s="227"/>
      <c r="G204" s="237"/>
      <c r="H204" s="257"/>
    </row>
    <row r="205" spans="1:8" s="33" customFormat="1" ht="15.75">
      <c r="A205" s="199"/>
      <c r="B205" s="212"/>
      <c r="C205" s="206"/>
      <c r="D205" s="207"/>
      <c r="E205" s="208"/>
      <c r="F205" s="227"/>
      <c r="G205" s="237"/>
      <c r="H205" s="257"/>
    </row>
    <row r="206" spans="1:8" s="33" customFormat="1" ht="15.75">
      <c r="A206" s="199"/>
      <c r="B206" s="212"/>
      <c r="C206" s="206"/>
      <c r="D206" s="207"/>
      <c r="E206" s="208"/>
      <c r="F206" s="227"/>
      <c r="G206" s="237"/>
      <c r="H206" s="257"/>
    </row>
    <row r="207" spans="1:8" s="33" customFormat="1" ht="15.75">
      <c r="A207" s="199"/>
      <c r="B207" s="212"/>
      <c r="C207" s="206"/>
      <c r="D207" s="207"/>
      <c r="E207" s="208"/>
      <c r="F207" s="227"/>
      <c r="G207" s="237"/>
      <c r="H207" s="257"/>
    </row>
    <row r="208" spans="1:8" s="33" customFormat="1" ht="15.75">
      <c r="A208" s="199"/>
      <c r="B208" s="212"/>
      <c r="C208" s="206"/>
      <c r="D208" s="207"/>
      <c r="E208" s="208"/>
      <c r="F208" s="227"/>
      <c r="G208" s="237"/>
      <c r="H208" s="257"/>
    </row>
    <row r="209" spans="1:8" s="33" customFormat="1" ht="15.75">
      <c r="A209" s="199"/>
      <c r="B209" s="212"/>
      <c r="C209" s="206"/>
      <c r="D209" s="207"/>
      <c r="E209" s="208"/>
      <c r="F209" s="227"/>
      <c r="G209" s="237"/>
      <c r="H209" s="257"/>
    </row>
    <row r="210" spans="1:8" s="33" customFormat="1" ht="15.75">
      <c r="A210" s="199"/>
      <c r="B210" s="212"/>
      <c r="C210" s="206"/>
      <c r="D210" s="207"/>
      <c r="E210" s="208"/>
      <c r="F210" s="227"/>
      <c r="G210" s="237"/>
      <c r="H210" s="257"/>
    </row>
    <row r="211" spans="1:8" s="33" customFormat="1" ht="15.75">
      <c r="A211" s="199"/>
      <c r="B211" s="212"/>
      <c r="C211" s="206"/>
      <c r="D211" s="207"/>
      <c r="E211" s="208"/>
      <c r="F211" s="227"/>
      <c r="G211" s="237"/>
      <c r="H211" s="257"/>
    </row>
    <row r="212" spans="1:8" s="33" customFormat="1" ht="15.75">
      <c r="A212" s="199"/>
      <c r="B212" s="212"/>
      <c r="C212" s="206"/>
      <c r="D212" s="207"/>
      <c r="E212" s="208"/>
      <c r="F212" s="227"/>
      <c r="G212" s="237"/>
      <c r="H212" s="257"/>
    </row>
    <row r="213" spans="1:8" s="33" customFormat="1" ht="15.75">
      <c r="A213" s="199"/>
      <c r="B213" s="212"/>
      <c r="C213" s="206"/>
      <c r="D213" s="207"/>
      <c r="E213" s="208"/>
      <c r="F213" s="227"/>
      <c r="G213" s="237"/>
      <c r="H213" s="257"/>
    </row>
    <row r="214" spans="1:8" s="33" customFormat="1" ht="15.75">
      <c r="A214" s="199"/>
      <c r="B214" s="212"/>
      <c r="C214" s="206"/>
      <c r="D214" s="207"/>
      <c r="E214" s="208"/>
      <c r="F214" s="227"/>
      <c r="G214" s="237"/>
      <c r="H214" s="257"/>
    </row>
    <row r="215" spans="1:8" s="33" customFormat="1" ht="15.75">
      <c r="A215" s="199"/>
      <c r="B215" s="212"/>
      <c r="C215" s="206"/>
      <c r="D215" s="207"/>
      <c r="E215" s="208"/>
      <c r="F215" s="227"/>
      <c r="G215" s="237"/>
      <c r="H215" s="257"/>
    </row>
    <row r="216" spans="1:8" s="33" customFormat="1" ht="15.75">
      <c r="A216" s="199"/>
      <c r="B216" s="212"/>
      <c r="C216" s="206"/>
      <c r="D216" s="207"/>
      <c r="E216" s="208"/>
      <c r="F216" s="227"/>
      <c r="G216" s="237"/>
      <c r="H216" s="257"/>
    </row>
    <row r="217" spans="1:8" s="33" customFormat="1" ht="15.75">
      <c r="A217" s="199"/>
      <c r="B217" s="212"/>
      <c r="C217" s="206"/>
      <c r="D217" s="207"/>
      <c r="E217" s="208"/>
      <c r="F217" s="227"/>
      <c r="G217" s="237"/>
      <c r="H217" s="257"/>
    </row>
    <row r="218" spans="1:8" s="33" customFormat="1" ht="15.75">
      <c r="A218" s="199"/>
      <c r="B218" s="212"/>
      <c r="C218" s="206"/>
      <c r="D218" s="207"/>
      <c r="E218" s="208"/>
      <c r="F218" s="227"/>
      <c r="G218" s="237"/>
      <c r="H218" s="257"/>
    </row>
    <row r="219" spans="1:8" s="33" customFormat="1" ht="15.75">
      <c r="A219" s="199"/>
      <c r="B219" s="212"/>
      <c r="C219" s="206"/>
      <c r="D219" s="207"/>
      <c r="E219" s="208"/>
      <c r="F219" s="227"/>
      <c r="G219" s="237"/>
      <c r="H219" s="257"/>
    </row>
    <row r="220" spans="1:8" s="33" customFormat="1" ht="15.75">
      <c r="A220" s="199"/>
      <c r="B220" s="212"/>
      <c r="C220" s="206"/>
      <c r="D220" s="207"/>
      <c r="E220" s="208"/>
      <c r="F220" s="227"/>
      <c r="G220" s="237"/>
      <c r="H220" s="257"/>
    </row>
    <row r="221" spans="1:8" s="33" customFormat="1" ht="15.75">
      <c r="A221" s="199"/>
      <c r="B221" s="212"/>
      <c r="C221" s="206"/>
      <c r="D221" s="207"/>
      <c r="E221" s="208"/>
      <c r="F221" s="227"/>
      <c r="G221" s="237"/>
      <c r="H221" s="257"/>
    </row>
    <row r="222" spans="1:8" s="33" customFormat="1" ht="15.75">
      <c r="A222" s="199"/>
      <c r="B222" s="212"/>
      <c r="C222" s="206"/>
      <c r="D222" s="207"/>
      <c r="E222" s="208"/>
      <c r="F222" s="227"/>
      <c r="G222" s="237"/>
      <c r="H222" s="257"/>
    </row>
    <row r="223" spans="1:8" s="33" customFormat="1" ht="15.75">
      <c r="A223" s="199"/>
      <c r="B223" s="212"/>
      <c r="C223" s="206"/>
      <c r="D223" s="207"/>
      <c r="E223" s="208"/>
      <c r="F223" s="227"/>
      <c r="G223" s="237"/>
      <c r="H223" s="257"/>
    </row>
    <row r="224" spans="1:8" s="33" customFormat="1" ht="15.75">
      <c r="A224" s="199"/>
      <c r="B224" s="212"/>
      <c r="C224" s="206"/>
      <c r="D224" s="207"/>
      <c r="E224" s="208"/>
      <c r="F224" s="227"/>
      <c r="G224" s="237"/>
      <c r="H224" s="257"/>
    </row>
    <row r="225" spans="1:8" s="33" customFormat="1" ht="15.75">
      <c r="A225" s="199"/>
      <c r="B225" s="212"/>
      <c r="C225" s="206"/>
      <c r="D225" s="207"/>
      <c r="E225" s="208"/>
      <c r="F225" s="227"/>
      <c r="G225" s="237"/>
      <c r="H225" s="257"/>
    </row>
    <row r="226" spans="1:8" s="33" customFormat="1" ht="15.75">
      <c r="A226" s="199"/>
      <c r="B226" s="212"/>
      <c r="C226" s="206"/>
      <c r="D226" s="207"/>
      <c r="E226" s="208"/>
      <c r="F226" s="227"/>
      <c r="G226" s="237"/>
      <c r="H226" s="257"/>
    </row>
    <row r="227" spans="1:8" s="33" customFormat="1" ht="15.75">
      <c r="A227" s="199"/>
      <c r="B227" s="212"/>
      <c r="C227" s="206"/>
      <c r="D227" s="207"/>
      <c r="E227" s="208"/>
      <c r="F227" s="227"/>
      <c r="G227" s="237"/>
      <c r="H227" s="257"/>
    </row>
    <row r="228" spans="1:8" s="33" customFormat="1" ht="15.75">
      <c r="A228" s="199"/>
      <c r="B228" s="212"/>
      <c r="C228" s="206"/>
      <c r="D228" s="207"/>
      <c r="E228" s="208"/>
      <c r="F228" s="227"/>
      <c r="G228" s="237"/>
      <c r="H228" s="257"/>
    </row>
    <row r="229" spans="1:8" s="33" customFormat="1" ht="15.75">
      <c r="A229" s="199"/>
      <c r="B229" s="212"/>
      <c r="C229" s="206"/>
      <c r="D229" s="207"/>
      <c r="E229" s="208"/>
      <c r="F229" s="227"/>
      <c r="G229" s="237"/>
      <c r="H229" s="257"/>
    </row>
    <row r="230" spans="1:8" s="33" customFormat="1" ht="15.75">
      <c r="A230" s="199"/>
      <c r="B230" s="212"/>
      <c r="C230" s="206"/>
      <c r="D230" s="207"/>
      <c r="E230" s="208"/>
      <c r="F230" s="227"/>
      <c r="G230" s="237"/>
      <c r="H230" s="257"/>
    </row>
    <row r="231" spans="1:8" s="33" customFormat="1" ht="15.75">
      <c r="A231" s="199"/>
      <c r="B231" s="212"/>
      <c r="C231" s="206"/>
      <c r="D231" s="207"/>
      <c r="E231" s="208"/>
      <c r="F231" s="227"/>
      <c r="G231" s="237"/>
      <c r="H231" s="257"/>
    </row>
    <row r="232" spans="1:8" s="33" customFormat="1" ht="15.75">
      <c r="A232" s="199"/>
      <c r="B232" s="212"/>
      <c r="C232" s="206"/>
      <c r="D232" s="207"/>
      <c r="E232" s="208"/>
      <c r="F232" s="227"/>
      <c r="G232" s="237"/>
      <c r="H232" s="257"/>
    </row>
    <row r="233" spans="1:8" s="33" customFormat="1" ht="15.75">
      <c r="A233" s="199"/>
      <c r="B233" s="212"/>
      <c r="C233" s="206"/>
      <c r="D233" s="207"/>
      <c r="E233" s="208"/>
      <c r="F233" s="227"/>
      <c r="G233" s="237"/>
      <c r="H233" s="257"/>
    </row>
    <row r="234" spans="1:8" s="33" customFormat="1" ht="15.75">
      <c r="A234" s="199"/>
      <c r="B234" s="212"/>
      <c r="C234" s="206"/>
      <c r="D234" s="207"/>
      <c r="E234" s="208"/>
      <c r="F234" s="227"/>
      <c r="G234" s="237"/>
      <c r="H234" s="257"/>
    </row>
    <row r="235" spans="1:8" s="33" customFormat="1" ht="15.75">
      <c r="A235" s="199"/>
      <c r="B235" s="212"/>
      <c r="C235" s="206"/>
      <c r="D235" s="207"/>
      <c r="E235" s="208"/>
      <c r="F235" s="227"/>
      <c r="G235" s="237"/>
      <c r="H235" s="257"/>
    </row>
    <row r="236" spans="1:8" s="33" customFormat="1" ht="15.75">
      <c r="A236" s="199"/>
      <c r="B236" s="212"/>
      <c r="C236" s="206"/>
      <c r="D236" s="207"/>
      <c r="E236" s="208"/>
      <c r="F236" s="227"/>
      <c r="G236" s="237"/>
      <c r="H236" s="257"/>
    </row>
    <row r="237" spans="1:8" s="33" customFormat="1" ht="15.75">
      <c r="A237" s="199"/>
      <c r="B237" s="212"/>
      <c r="C237" s="206"/>
      <c r="D237" s="207"/>
      <c r="E237" s="208"/>
      <c r="F237" s="227"/>
      <c r="G237" s="237"/>
      <c r="H237" s="257"/>
    </row>
    <row r="238" spans="1:8" s="33" customFormat="1" ht="15.75">
      <c r="A238" s="199"/>
      <c r="B238" s="212"/>
      <c r="C238" s="206"/>
      <c r="D238" s="207"/>
      <c r="E238" s="208"/>
      <c r="F238" s="227"/>
      <c r="G238" s="237"/>
      <c r="H238" s="257"/>
    </row>
    <row r="239" spans="1:8" s="33" customFormat="1" ht="15.75">
      <c r="A239" s="199"/>
      <c r="B239" s="212"/>
      <c r="C239" s="206"/>
      <c r="D239" s="207"/>
      <c r="E239" s="208"/>
      <c r="F239" s="227"/>
      <c r="G239" s="237"/>
      <c r="H239" s="257"/>
    </row>
    <row r="240" spans="1:8" s="33" customFormat="1" ht="15.75">
      <c r="A240" s="199"/>
      <c r="B240" s="212"/>
      <c r="C240" s="206"/>
      <c r="D240" s="207"/>
      <c r="E240" s="208"/>
      <c r="F240" s="227"/>
      <c r="G240" s="237"/>
      <c r="H240" s="257"/>
    </row>
    <row r="241" spans="1:8" s="33" customFormat="1" ht="15.75">
      <c r="A241" s="199"/>
      <c r="B241" s="212"/>
      <c r="C241" s="206"/>
      <c r="D241" s="207"/>
      <c r="E241" s="208"/>
      <c r="F241" s="227"/>
      <c r="G241" s="237"/>
      <c r="H241" s="257"/>
    </row>
    <row r="242" spans="1:8" s="33" customFormat="1" ht="15.75">
      <c r="A242" s="199"/>
      <c r="B242" s="212"/>
      <c r="C242" s="206"/>
      <c r="D242" s="207"/>
      <c r="E242" s="208"/>
      <c r="F242" s="227"/>
      <c r="G242" s="237"/>
      <c r="H242" s="257"/>
    </row>
    <row r="243" spans="1:8" s="33" customFormat="1" ht="15.75">
      <c r="A243" s="199"/>
      <c r="B243" s="212"/>
      <c r="C243" s="206"/>
      <c r="D243" s="207"/>
      <c r="E243" s="208"/>
      <c r="F243" s="227"/>
      <c r="G243" s="237"/>
      <c r="H243" s="257"/>
    </row>
    <row r="244" spans="1:8" s="33" customFormat="1" ht="15.75">
      <c r="A244" s="199"/>
      <c r="B244" s="212"/>
      <c r="C244" s="206"/>
      <c r="D244" s="207"/>
      <c r="E244" s="208"/>
      <c r="F244" s="227"/>
      <c r="G244" s="237"/>
      <c r="H244" s="257"/>
    </row>
    <row r="245" spans="1:8" s="33" customFormat="1" ht="15.75">
      <c r="A245" s="199"/>
      <c r="B245" s="212"/>
      <c r="C245" s="206"/>
      <c r="D245" s="207"/>
      <c r="E245" s="208"/>
      <c r="F245" s="227"/>
      <c r="G245" s="237"/>
      <c r="H245" s="257"/>
    </row>
    <row r="246" spans="1:8" s="33" customFormat="1" ht="15.75">
      <c r="A246" s="199"/>
      <c r="B246" s="212"/>
      <c r="C246" s="206"/>
      <c r="D246" s="207"/>
      <c r="E246" s="208"/>
      <c r="F246" s="227"/>
      <c r="G246" s="237"/>
      <c r="H246" s="257"/>
    </row>
    <row r="247" spans="1:8" s="33" customFormat="1" ht="15.75">
      <c r="A247" s="199"/>
      <c r="B247" s="212"/>
      <c r="C247" s="206"/>
      <c r="D247" s="207"/>
      <c r="E247" s="208"/>
      <c r="F247" s="227"/>
      <c r="G247" s="237"/>
      <c r="H247" s="257"/>
    </row>
    <row r="248" spans="1:8" s="33" customFormat="1" ht="15.75">
      <c r="A248" s="199"/>
      <c r="B248" s="212"/>
      <c r="C248" s="206"/>
      <c r="D248" s="207"/>
      <c r="E248" s="208"/>
      <c r="F248" s="227"/>
      <c r="G248" s="237"/>
      <c r="H248" s="257"/>
    </row>
    <row r="249" spans="1:8" s="33" customFormat="1" ht="15.75">
      <c r="A249" s="199"/>
      <c r="B249" s="212"/>
      <c r="C249" s="206"/>
      <c r="D249" s="207"/>
      <c r="E249" s="208"/>
      <c r="F249" s="227"/>
      <c r="G249" s="237"/>
      <c r="H249" s="257"/>
    </row>
    <row r="250" spans="1:8" s="33" customFormat="1" ht="15.75">
      <c r="A250" s="199"/>
      <c r="B250" s="212"/>
      <c r="C250" s="206"/>
      <c r="D250" s="207"/>
      <c r="E250" s="208"/>
      <c r="F250" s="227"/>
      <c r="G250" s="237"/>
      <c r="H250" s="257"/>
    </row>
    <row r="251" spans="1:8" s="33" customFormat="1" ht="15.75">
      <c r="A251" s="199"/>
      <c r="B251" s="212"/>
      <c r="C251" s="206"/>
      <c r="D251" s="207"/>
      <c r="E251" s="208"/>
      <c r="F251" s="227"/>
      <c r="G251" s="237"/>
      <c r="H251" s="257"/>
    </row>
    <row r="252" spans="1:8" s="33" customFormat="1" ht="15.75">
      <c r="A252" s="199"/>
      <c r="B252" s="212"/>
      <c r="C252" s="206"/>
      <c r="D252" s="207"/>
      <c r="E252" s="208"/>
      <c r="F252" s="227"/>
      <c r="G252" s="237"/>
      <c r="H252" s="257"/>
    </row>
    <row r="253" spans="1:8" s="33" customFormat="1" ht="15.75">
      <c r="A253" s="199"/>
      <c r="B253" s="212"/>
      <c r="C253" s="206"/>
      <c r="D253" s="207"/>
      <c r="E253" s="208"/>
      <c r="F253" s="227"/>
      <c r="G253" s="237"/>
      <c r="H253" s="257"/>
    </row>
    <row r="254" spans="1:8" s="33" customFormat="1" ht="15.75">
      <c r="A254" s="199"/>
      <c r="B254" s="212"/>
      <c r="C254" s="206"/>
      <c r="D254" s="207"/>
      <c r="E254" s="208"/>
      <c r="F254" s="227"/>
      <c r="G254" s="237"/>
      <c r="H254" s="257"/>
    </row>
    <row r="255" spans="1:8" s="33" customFormat="1" ht="15.75">
      <c r="A255" s="199"/>
      <c r="B255" s="212"/>
      <c r="C255" s="206"/>
      <c r="D255" s="207"/>
      <c r="E255" s="208"/>
      <c r="F255" s="227"/>
      <c r="G255" s="237"/>
      <c r="H255" s="257"/>
    </row>
    <row r="256" spans="1:8" s="33" customFormat="1" ht="15.75">
      <c r="A256" s="199"/>
      <c r="B256" s="212"/>
      <c r="C256" s="206"/>
      <c r="D256" s="207"/>
      <c r="E256" s="208"/>
      <c r="F256" s="227"/>
      <c r="G256" s="237"/>
      <c r="H256" s="257"/>
    </row>
    <row r="257" spans="1:8" s="33" customFormat="1" ht="15.75">
      <c r="A257" s="199"/>
      <c r="B257" s="212"/>
      <c r="C257" s="206"/>
      <c r="D257" s="207"/>
      <c r="E257" s="208"/>
      <c r="F257" s="227"/>
      <c r="G257" s="237"/>
      <c r="H257" s="257"/>
    </row>
    <row r="258" spans="1:8" s="33" customFormat="1" ht="15.75">
      <c r="A258" s="199"/>
      <c r="B258" s="212"/>
      <c r="C258" s="206"/>
      <c r="D258" s="207"/>
      <c r="E258" s="208"/>
      <c r="F258" s="227"/>
      <c r="G258" s="237"/>
      <c r="H258" s="257"/>
    </row>
    <row r="259" spans="1:8" s="33" customFormat="1" ht="15.75">
      <c r="A259" s="199"/>
      <c r="B259" s="212"/>
      <c r="C259" s="206"/>
      <c r="D259" s="207"/>
      <c r="E259" s="208"/>
      <c r="F259" s="227"/>
      <c r="G259" s="237"/>
      <c r="H259" s="257"/>
    </row>
    <row r="260" spans="1:8" s="33" customFormat="1" ht="15.75">
      <c r="A260" s="199"/>
      <c r="B260" s="212"/>
      <c r="C260" s="206"/>
      <c r="D260" s="207"/>
      <c r="E260" s="208"/>
      <c r="F260" s="227"/>
      <c r="G260" s="237"/>
      <c r="H260" s="257"/>
    </row>
    <row r="261" spans="1:8" s="33" customFormat="1" ht="15.75">
      <c r="A261" s="199"/>
      <c r="B261" s="212"/>
      <c r="C261" s="206"/>
      <c r="D261" s="207"/>
      <c r="E261" s="208"/>
      <c r="F261" s="227"/>
      <c r="G261" s="237"/>
      <c r="H261" s="257"/>
    </row>
    <row r="262" spans="1:8" s="33" customFormat="1" ht="15.75">
      <c r="A262" s="199"/>
      <c r="B262" s="212"/>
      <c r="C262" s="206"/>
      <c r="D262" s="207"/>
      <c r="E262" s="208"/>
      <c r="F262" s="227"/>
      <c r="G262" s="237"/>
      <c r="H262" s="257"/>
    </row>
    <row r="263" spans="1:8" s="33" customFormat="1" ht="15.75">
      <c r="A263" s="199"/>
      <c r="B263" s="212"/>
      <c r="C263" s="206"/>
      <c r="D263" s="207"/>
      <c r="E263" s="208"/>
      <c r="F263" s="227"/>
      <c r="G263" s="237"/>
      <c r="H263" s="257"/>
    </row>
    <row r="264" spans="1:8" s="33" customFormat="1" ht="15.75">
      <c r="A264" s="199"/>
      <c r="B264" s="212"/>
      <c r="C264" s="206"/>
      <c r="D264" s="207"/>
      <c r="E264" s="208"/>
      <c r="F264" s="227"/>
      <c r="G264" s="237"/>
      <c r="H264" s="257"/>
    </row>
    <row r="265" spans="1:8" s="33" customFormat="1" ht="15.75">
      <c r="A265" s="199"/>
      <c r="B265" s="212"/>
      <c r="C265" s="206"/>
      <c r="D265" s="207"/>
      <c r="E265" s="208"/>
      <c r="F265" s="227"/>
      <c r="G265" s="237"/>
      <c r="H265" s="257"/>
    </row>
    <row r="266" spans="1:8" s="33" customFormat="1" ht="15.75">
      <c r="A266" s="199"/>
      <c r="B266" s="212"/>
      <c r="C266" s="206"/>
      <c r="D266" s="207"/>
      <c r="E266" s="208"/>
      <c r="F266" s="227"/>
      <c r="G266" s="237"/>
      <c r="H266" s="257"/>
    </row>
    <row r="267" spans="1:8" s="33" customFormat="1" ht="15.75">
      <c r="A267" s="199"/>
      <c r="B267" s="212"/>
      <c r="C267" s="206"/>
      <c r="D267" s="207"/>
      <c r="E267" s="208"/>
      <c r="F267" s="227"/>
      <c r="G267" s="237"/>
      <c r="H267" s="257"/>
    </row>
    <row r="268" spans="1:8" s="33" customFormat="1" ht="15.75">
      <c r="A268" s="199"/>
      <c r="B268" s="212"/>
      <c r="C268" s="206"/>
      <c r="D268" s="207"/>
      <c r="E268" s="208"/>
      <c r="F268" s="227"/>
      <c r="G268" s="237"/>
      <c r="H268" s="257"/>
    </row>
    <row r="269" spans="1:8" s="33" customFormat="1" ht="15.75">
      <c r="A269" s="199"/>
      <c r="B269" s="212"/>
      <c r="C269" s="206"/>
      <c r="D269" s="207"/>
      <c r="E269" s="208"/>
      <c r="F269" s="227"/>
      <c r="G269" s="237"/>
      <c r="H269" s="257"/>
    </row>
    <row r="270" spans="1:8" s="33" customFormat="1" ht="15.75">
      <c r="A270" s="199"/>
      <c r="B270" s="212"/>
      <c r="C270" s="206"/>
      <c r="D270" s="207"/>
      <c r="E270" s="208"/>
      <c r="F270" s="227"/>
      <c r="G270" s="237"/>
      <c r="H270" s="257"/>
    </row>
    <row r="271" spans="1:8" s="33" customFormat="1" ht="15.75">
      <c r="A271" s="199"/>
      <c r="B271" s="212"/>
      <c r="C271" s="206"/>
      <c r="D271" s="207"/>
      <c r="E271" s="208"/>
      <c r="F271" s="227"/>
      <c r="G271" s="237"/>
      <c r="H271" s="257"/>
    </row>
    <row r="272" spans="1:8" s="33" customFormat="1" ht="15.75">
      <c r="A272" s="199"/>
      <c r="B272" s="212"/>
      <c r="C272" s="206"/>
      <c r="D272" s="207"/>
      <c r="E272" s="208"/>
      <c r="F272" s="227"/>
      <c r="G272" s="237"/>
      <c r="H272" s="257"/>
    </row>
    <row r="273" spans="1:8" s="33" customFormat="1" ht="15.75">
      <c r="A273" s="199"/>
      <c r="B273" s="212"/>
      <c r="C273" s="206"/>
      <c r="D273" s="207"/>
      <c r="E273" s="208"/>
      <c r="F273" s="227"/>
      <c r="G273" s="237"/>
      <c r="H273" s="257"/>
    </row>
    <row r="274" spans="1:8" s="33" customFormat="1" ht="15.75">
      <c r="A274" s="199"/>
      <c r="B274" s="212"/>
      <c r="C274" s="206"/>
      <c r="D274" s="207"/>
      <c r="E274" s="208"/>
      <c r="F274" s="227"/>
      <c r="G274" s="237"/>
      <c r="H274" s="257"/>
    </row>
    <row r="275" spans="1:8" s="33" customFormat="1" ht="15.75">
      <c r="A275" s="199"/>
      <c r="B275" s="212"/>
      <c r="C275" s="206"/>
      <c r="D275" s="207"/>
      <c r="E275" s="208"/>
      <c r="F275" s="227"/>
      <c r="G275" s="237"/>
      <c r="H275" s="257"/>
    </row>
    <row r="276" spans="1:8" s="33" customFormat="1" ht="15.75">
      <c r="A276" s="199"/>
      <c r="B276" s="212"/>
      <c r="C276" s="206"/>
      <c r="D276" s="207"/>
      <c r="E276" s="208"/>
      <c r="F276" s="227"/>
      <c r="G276" s="237"/>
      <c r="H276" s="257"/>
    </row>
    <row r="277" spans="1:8" s="33" customFormat="1" ht="15.75">
      <c r="A277" s="199"/>
      <c r="B277" s="212"/>
      <c r="C277" s="206"/>
      <c r="D277" s="207"/>
      <c r="E277" s="208"/>
      <c r="F277" s="227"/>
      <c r="G277" s="237"/>
      <c r="H277" s="257"/>
    </row>
    <row r="278" spans="1:8" s="33" customFormat="1" ht="15.75">
      <c r="A278" s="199"/>
      <c r="B278" s="212"/>
      <c r="C278" s="206"/>
      <c r="D278" s="207"/>
      <c r="E278" s="208"/>
      <c r="F278" s="227"/>
      <c r="G278" s="237"/>
      <c r="H278" s="257"/>
    </row>
    <row r="279" spans="1:8" s="33" customFormat="1" ht="15.75">
      <c r="A279" s="199"/>
      <c r="B279" s="212"/>
      <c r="C279" s="206"/>
      <c r="D279" s="207"/>
      <c r="E279" s="208"/>
      <c r="F279" s="227"/>
      <c r="G279" s="237"/>
      <c r="H279" s="257"/>
    </row>
    <row r="280" spans="1:8" s="33" customFormat="1" ht="15.75">
      <c r="A280" s="199"/>
      <c r="B280" s="212"/>
      <c r="C280" s="206"/>
      <c r="D280" s="207"/>
      <c r="E280" s="208"/>
      <c r="F280" s="227"/>
      <c r="G280" s="237"/>
      <c r="H280" s="257"/>
    </row>
    <row r="281" spans="1:8" s="33" customFormat="1" ht="15.75">
      <c r="A281" s="199"/>
      <c r="B281" s="212"/>
      <c r="C281" s="206"/>
      <c r="D281" s="207"/>
      <c r="E281" s="208"/>
      <c r="F281" s="227"/>
      <c r="G281" s="237"/>
      <c r="H281" s="257"/>
    </row>
    <row r="282" spans="1:8" s="33" customFormat="1" ht="15.75">
      <c r="A282" s="199"/>
      <c r="B282" s="212"/>
      <c r="C282" s="206"/>
      <c r="D282" s="207"/>
      <c r="E282" s="208"/>
      <c r="F282" s="227"/>
      <c r="G282" s="237"/>
      <c r="H282" s="257"/>
    </row>
    <row r="283" spans="1:8" s="33" customFormat="1" ht="15.75">
      <c r="A283" s="199"/>
      <c r="B283" s="212"/>
      <c r="C283" s="206"/>
      <c r="D283" s="207"/>
      <c r="E283" s="208"/>
      <c r="F283" s="227"/>
      <c r="G283" s="237"/>
      <c r="H283" s="257"/>
    </row>
    <row r="284" spans="1:8" s="33" customFormat="1" ht="15.75">
      <c r="A284" s="199"/>
      <c r="B284" s="212"/>
      <c r="C284" s="206"/>
      <c r="D284" s="207"/>
      <c r="E284" s="208"/>
      <c r="F284" s="227"/>
      <c r="G284" s="237"/>
      <c r="H284" s="257"/>
    </row>
    <row r="285" spans="1:8" s="33" customFormat="1" ht="15.75">
      <c r="A285" s="199"/>
      <c r="B285" s="212"/>
      <c r="C285" s="206"/>
      <c r="D285" s="207"/>
      <c r="E285" s="208"/>
      <c r="F285" s="227"/>
      <c r="G285" s="237"/>
      <c r="H285" s="257"/>
    </row>
    <row r="286" spans="1:8" s="33" customFormat="1" ht="15.75">
      <c r="A286" s="199"/>
      <c r="B286" s="212"/>
      <c r="C286" s="206"/>
      <c r="D286" s="207"/>
      <c r="E286" s="208"/>
      <c r="F286" s="227"/>
      <c r="G286" s="237"/>
      <c r="H286" s="257"/>
    </row>
    <row r="287" spans="1:8" s="33" customFormat="1" ht="15.75">
      <c r="A287" s="199"/>
      <c r="B287" s="212"/>
      <c r="C287" s="206"/>
      <c r="D287" s="207"/>
      <c r="E287" s="208"/>
      <c r="F287" s="227"/>
      <c r="G287" s="237"/>
      <c r="H287" s="257"/>
    </row>
    <row r="288" spans="1:8" s="33" customFormat="1" ht="15.75">
      <c r="A288" s="199"/>
      <c r="B288" s="212"/>
      <c r="C288" s="206"/>
      <c r="D288" s="207"/>
      <c r="E288" s="208"/>
      <c r="F288" s="227"/>
      <c r="G288" s="237"/>
      <c r="H288" s="257"/>
    </row>
    <row r="289" spans="1:8" s="33" customFormat="1" ht="15.75">
      <c r="A289" s="199"/>
      <c r="B289" s="212"/>
      <c r="C289" s="206"/>
      <c r="D289" s="207"/>
      <c r="E289" s="208"/>
      <c r="F289" s="227"/>
      <c r="G289" s="237"/>
      <c r="H289" s="257"/>
    </row>
    <row r="290" spans="1:8" s="33" customFormat="1" ht="15.75">
      <c r="A290" s="199"/>
      <c r="B290" s="212"/>
      <c r="C290" s="206"/>
      <c r="D290" s="207"/>
      <c r="E290" s="208"/>
      <c r="F290" s="227"/>
      <c r="G290" s="237"/>
      <c r="H290" s="257"/>
    </row>
    <row r="291" spans="1:8" s="33" customFormat="1" ht="15.75">
      <c r="A291" s="199"/>
      <c r="B291" s="212"/>
      <c r="C291" s="206"/>
      <c r="D291" s="207"/>
      <c r="E291" s="208"/>
      <c r="F291" s="227"/>
      <c r="G291" s="237"/>
      <c r="H291" s="257"/>
    </row>
    <row r="292" spans="1:8" s="33" customFormat="1" ht="15.75">
      <c r="A292" s="199"/>
      <c r="B292" s="212"/>
      <c r="C292" s="206"/>
      <c r="D292" s="207"/>
      <c r="E292" s="208"/>
      <c r="F292" s="227"/>
      <c r="G292" s="237"/>
      <c r="H292" s="257"/>
    </row>
    <row r="293" spans="1:8" s="33" customFormat="1" ht="15.75">
      <c r="A293" s="199"/>
      <c r="B293" s="212"/>
      <c r="C293" s="206"/>
      <c r="D293" s="207"/>
      <c r="E293" s="208"/>
      <c r="F293" s="227"/>
      <c r="G293" s="237"/>
      <c r="H293" s="257"/>
    </row>
    <row r="294" spans="1:8" s="33" customFormat="1" ht="15.75">
      <c r="A294" s="199"/>
      <c r="B294" s="212"/>
      <c r="C294" s="206"/>
      <c r="D294" s="207"/>
      <c r="E294" s="208"/>
      <c r="F294" s="227"/>
      <c r="G294" s="237"/>
      <c r="H294" s="257"/>
    </row>
    <row r="295" spans="1:8" s="33" customFormat="1" ht="15.75">
      <c r="A295" s="199"/>
      <c r="B295" s="212"/>
      <c r="C295" s="206"/>
      <c r="D295" s="207"/>
      <c r="E295" s="208"/>
      <c r="F295" s="227"/>
      <c r="G295" s="237"/>
      <c r="H295" s="257"/>
    </row>
    <row r="296" spans="1:8" s="33" customFormat="1" ht="15.75">
      <c r="A296" s="199"/>
      <c r="B296" s="212"/>
      <c r="C296" s="206"/>
      <c r="D296" s="207"/>
      <c r="E296" s="208"/>
      <c r="F296" s="227"/>
      <c r="G296" s="237"/>
      <c r="H296" s="257"/>
    </row>
    <row r="297" spans="1:8" s="33" customFormat="1" ht="15.75">
      <c r="A297" s="199"/>
      <c r="B297" s="212"/>
      <c r="C297" s="206"/>
      <c r="D297" s="207"/>
      <c r="E297" s="208"/>
      <c r="F297" s="227"/>
      <c r="G297" s="237"/>
      <c r="H297" s="257"/>
    </row>
    <row r="298" spans="1:8" s="33" customFormat="1" ht="15.75">
      <c r="A298" s="199"/>
      <c r="B298" s="212"/>
      <c r="C298" s="206"/>
      <c r="D298" s="207"/>
      <c r="E298" s="208"/>
      <c r="F298" s="227"/>
      <c r="G298" s="237"/>
      <c r="H298" s="257"/>
    </row>
    <row r="299" spans="1:8" s="33" customFormat="1" ht="15.75">
      <c r="A299" s="199"/>
      <c r="B299" s="212"/>
      <c r="C299" s="206"/>
      <c r="D299" s="207"/>
      <c r="E299" s="208"/>
      <c r="F299" s="227"/>
      <c r="G299" s="237"/>
      <c r="H299" s="257"/>
    </row>
    <row r="300" spans="1:8" s="33" customFormat="1" ht="15.75">
      <c r="A300" s="199"/>
      <c r="B300" s="212"/>
      <c r="C300" s="206"/>
      <c r="D300" s="207"/>
      <c r="E300" s="208"/>
      <c r="F300" s="227"/>
      <c r="G300" s="237"/>
      <c r="H300" s="257"/>
    </row>
    <row r="301" spans="1:8" s="33" customFormat="1" ht="15.75">
      <c r="A301" s="199"/>
      <c r="B301" s="212"/>
      <c r="C301" s="206"/>
      <c r="D301" s="207"/>
      <c r="E301" s="208"/>
      <c r="F301" s="227"/>
      <c r="G301" s="237"/>
      <c r="H301" s="257"/>
    </row>
    <row r="302" spans="1:8" s="33" customFormat="1" ht="15.75">
      <c r="A302" s="199"/>
      <c r="B302" s="212"/>
      <c r="C302" s="206"/>
      <c r="D302" s="207"/>
      <c r="E302" s="208"/>
      <c r="F302" s="227"/>
      <c r="G302" s="237"/>
      <c r="H302" s="257"/>
    </row>
    <row r="303" spans="1:8" s="33" customFormat="1" ht="15.75">
      <c r="A303" s="199"/>
      <c r="B303" s="212"/>
      <c r="C303" s="206"/>
      <c r="D303" s="207"/>
      <c r="E303" s="208"/>
      <c r="F303" s="227"/>
      <c r="G303" s="237"/>
      <c r="H303" s="257"/>
    </row>
    <row r="304" spans="1:8" s="33" customFormat="1" ht="15.75">
      <c r="A304" s="199"/>
      <c r="B304" s="212"/>
      <c r="C304" s="206"/>
      <c r="D304" s="207"/>
      <c r="E304" s="208"/>
      <c r="F304" s="227"/>
      <c r="G304" s="237"/>
      <c r="H304" s="257"/>
    </row>
    <row r="305" spans="1:8" s="33" customFormat="1" ht="15.75">
      <c r="A305" s="199"/>
      <c r="B305" s="212"/>
      <c r="C305" s="206"/>
      <c r="D305" s="207"/>
      <c r="E305" s="208"/>
      <c r="F305" s="227"/>
      <c r="G305" s="237"/>
      <c r="H305" s="257"/>
    </row>
    <row r="306" spans="1:8" s="33" customFormat="1" ht="15.75">
      <c r="A306" s="199"/>
      <c r="B306" s="212"/>
      <c r="C306" s="206"/>
      <c r="D306" s="207"/>
      <c r="E306" s="208"/>
      <c r="F306" s="227"/>
      <c r="G306" s="237"/>
      <c r="H306" s="257"/>
    </row>
    <row r="307" spans="1:8" s="33" customFormat="1" ht="15.75">
      <c r="A307" s="199"/>
      <c r="B307" s="212"/>
      <c r="C307" s="206"/>
      <c r="D307" s="207"/>
      <c r="E307" s="208"/>
      <c r="F307" s="227"/>
      <c r="G307" s="237"/>
      <c r="H307" s="257"/>
    </row>
    <row r="308" spans="1:8" s="33" customFormat="1" ht="15.75">
      <c r="A308" s="199"/>
      <c r="B308" s="212"/>
      <c r="C308" s="206"/>
      <c r="D308" s="207"/>
      <c r="E308" s="208"/>
      <c r="F308" s="227"/>
      <c r="G308" s="237"/>
      <c r="H308" s="257"/>
    </row>
    <row r="309" spans="1:8" s="33" customFormat="1" ht="15.75">
      <c r="A309" s="199"/>
      <c r="B309" s="212"/>
      <c r="C309" s="206"/>
      <c r="D309" s="207"/>
      <c r="E309" s="208"/>
      <c r="F309" s="227"/>
      <c r="G309" s="237"/>
      <c r="H309" s="257"/>
    </row>
    <row r="310" spans="1:8" s="33" customFormat="1" ht="15.75">
      <c r="A310" s="199"/>
      <c r="B310" s="212"/>
      <c r="C310" s="206"/>
      <c r="D310" s="207"/>
      <c r="E310" s="208"/>
      <c r="F310" s="227"/>
      <c r="G310" s="237"/>
      <c r="H310" s="257"/>
    </row>
    <row r="311" spans="1:8" s="33" customFormat="1" ht="15.75">
      <c r="A311" s="199"/>
      <c r="B311" s="212"/>
      <c r="C311" s="206"/>
      <c r="D311" s="207"/>
      <c r="E311" s="208"/>
      <c r="F311" s="227"/>
      <c r="G311" s="237"/>
      <c r="H311" s="257"/>
    </row>
    <row r="312" spans="1:8" s="33" customFormat="1" ht="15.75">
      <c r="A312" s="199"/>
      <c r="B312" s="212"/>
      <c r="C312" s="206"/>
      <c r="D312" s="207"/>
      <c r="E312" s="208"/>
      <c r="F312" s="227"/>
      <c r="G312" s="237"/>
      <c r="H312" s="257"/>
    </row>
    <row r="313" spans="1:8" s="33" customFormat="1" ht="15.75">
      <c r="A313" s="199"/>
      <c r="B313" s="212"/>
      <c r="C313" s="206"/>
      <c r="D313" s="207"/>
      <c r="E313" s="208"/>
      <c r="F313" s="227"/>
      <c r="G313" s="237"/>
      <c r="H313" s="257"/>
    </row>
    <row r="314" spans="1:8" s="33" customFormat="1" ht="15.75">
      <c r="A314" s="199"/>
      <c r="B314" s="212"/>
      <c r="C314" s="206"/>
      <c r="D314" s="207"/>
      <c r="E314" s="208"/>
      <c r="F314" s="227"/>
      <c r="G314" s="237"/>
      <c r="H314" s="257"/>
    </row>
    <row r="315" spans="1:8" s="33" customFormat="1" ht="15.75">
      <c r="A315" s="199"/>
      <c r="B315" s="212"/>
      <c r="C315" s="206"/>
      <c r="D315" s="207"/>
      <c r="E315" s="208"/>
      <c r="F315" s="227"/>
      <c r="G315" s="237"/>
      <c r="H315" s="257"/>
    </row>
    <row r="316" spans="1:8" s="33" customFormat="1" ht="15.75">
      <c r="A316" s="199"/>
      <c r="B316" s="212"/>
      <c r="C316" s="206"/>
      <c r="D316" s="207"/>
      <c r="E316" s="208"/>
      <c r="F316" s="227"/>
      <c r="G316" s="237"/>
      <c r="H316" s="257"/>
    </row>
    <row r="317" spans="1:8" s="33" customFormat="1" ht="15.75">
      <c r="A317" s="199"/>
      <c r="B317" s="212"/>
      <c r="C317" s="206"/>
      <c r="D317" s="207"/>
      <c r="E317" s="208"/>
      <c r="F317" s="227"/>
      <c r="G317" s="237"/>
      <c r="H317" s="257"/>
    </row>
    <row r="318" spans="1:8" s="33" customFormat="1" ht="15.75">
      <c r="A318" s="199"/>
      <c r="B318" s="212"/>
      <c r="C318" s="206"/>
      <c r="D318" s="207"/>
      <c r="E318" s="208"/>
      <c r="F318" s="227"/>
      <c r="G318" s="237"/>
      <c r="H318" s="257"/>
    </row>
    <row r="319" spans="1:8" s="33" customFormat="1" ht="15.75">
      <c r="A319" s="199"/>
      <c r="B319" s="212"/>
      <c r="C319" s="206"/>
      <c r="D319" s="207"/>
      <c r="E319" s="208"/>
      <c r="F319" s="227"/>
      <c r="G319" s="237"/>
      <c r="H319" s="257"/>
    </row>
    <row r="320" spans="1:8" s="33" customFormat="1" ht="15.75">
      <c r="A320" s="199"/>
      <c r="B320" s="212"/>
      <c r="C320" s="206"/>
      <c r="D320" s="207"/>
      <c r="E320" s="208"/>
      <c r="F320" s="227"/>
      <c r="G320" s="237"/>
      <c r="H320" s="257"/>
    </row>
    <row r="321" spans="1:8" s="33" customFormat="1" ht="15.75">
      <c r="A321" s="199"/>
      <c r="B321" s="212"/>
      <c r="C321" s="206"/>
      <c r="D321" s="207"/>
      <c r="E321" s="208"/>
      <c r="F321" s="227"/>
      <c r="G321" s="237"/>
      <c r="H321" s="257"/>
    </row>
    <row r="322" spans="1:8" s="33" customFormat="1" ht="15.75">
      <c r="A322" s="199"/>
      <c r="B322" s="212"/>
      <c r="C322" s="206"/>
      <c r="D322" s="207"/>
      <c r="E322" s="208"/>
      <c r="F322" s="227"/>
      <c r="G322" s="237"/>
      <c r="H322" s="257"/>
    </row>
    <row r="323" spans="1:8" s="33" customFormat="1" ht="15.75">
      <c r="A323" s="199"/>
      <c r="B323" s="212"/>
      <c r="C323" s="206"/>
      <c r="D323" s="207"/>
      <c r="E323" s="208"/>
      <c r="F323" s="227"/>
      <c r="G323" s="237"/>
      <c r="H323" s="257"/>
    </row>
    <row r="324" spans="1:8" s="33" customFormat="1" ht="15.75">
      <c r="A324" s="199"/>
      <c r="B324" s="212"/>
      <c r="C324" s="206"/>
      <c r="D324" s="207"/>
      <c r="E324" s="208"/>
      <c r="F324" s="227"/>
      <c r="G324" s="237"/>
      <c r="H324" s="257"/>
    </row>
    <row r="325" spans="1:8" s="33" customFormat="1" ht="15.75">
      <c r="A325" s="199"/>
      <c r="B325" s="212"/>
      <c r="C325" s="206"/>
      <c r="D325" s="207"/>
      <c r="E325" s="208"/>
      <c r="F325" s="227"/>
      <c r="G325" s="237"/>
      <c r="H325" s="257"/>
    </row>
    <row r="326" spans="1:8" s="33" customFormat="1" ht="15.75">
      <c r="A326" s="199"/>
      <c r="B326" s="212"/>
      <c r="C326" s="206"/>
      <c r="D326" s="207"/>
      <c r="E326" s="208"/>
      <c r="F326" s="227"/>
      <c r="G326" s="237"/>
      <c r="H326" s="257"/>
    </row>
    <row r="327" spans="1:8" s="33" customFormat="1" ht="15.75">
      <c r="A327" s="199"/>
      <c r="B327" s="212"/>
      <c r="C327" s="206"/>
      <c r="D327" s="207"/>
      <c r="E327" s="208"/>
      <c r="F327" s="227"/>
      <c r="G327" s="237"/>
      <c r="H327" s="257"/>
    </row>
    <row r="328" spans="1:8" s="33" customFormat="1" ht="15.75">
      <c r="A328" s="199"/>
      <c r="B328" s="212"/>
      <c r="C328" s="206"/>
      <c r="D328" s="207"/>
      <c r="E328" s="208"/>
      <c r="F328" s="227"/>
      <c r="G328" s="237"/>
      <c r="H328" s="257"/>
    </row>
    <row r="329" spans="1:8" s="33" customFormat="1" ht="15.75">
      <c r="A329" s="199"/>
      <c r="B329" s="212"/>
      <c r="C329" s="206"/>
      <c r="D329" s="207"/>
      <c r="E329" s="208"/>
      <c r="F329" s="227"/>
      <c r="G329" s="237"/>
      <c r="H329" s="257"/>
    </row>
    <row r="330" spans="1:8" s="33" customFormat="1" ht="15.75">
      <c r="A330" s="199"/>
      <c r="B330" s="212"/>
      <c r="C330" s="206"/>
      <c r="D330" s="207"/>
      <c r="E330" s="208"/>
      <c r="F330" s="227"/>
      <c r="G330" s="237"/>
      <c r="H330" s="257"/>
    </row>
    <row r="331" spans="1:8" s="33" customFormat="1" ht="15.75">
      <c r="A331" s="199"/>
      <c r="B331" s="212"/>
      <c r="C331" s="206"/>
      <c r="D331" s="207"/>
      <c r="E331" s="208"/>
      <c r="F331" s="227"/>
      <c r="G331" s="237"/>
      <c r="H331" s="257"/>
    </row>
    <row r="332" spans="1:8" s="33" customFormat="1" ht="15.75">
      <c r="A332" s="199"/>
      <c r="B332" s="212"/>
      <c r="C332" s="206"/>
      <c r="D332" s="207"/>
      <c r="E332" s="208"/>
      <c r="F332" s="227"/>
      <c r="G332" s="237"/>
      <c r="H332" s="257"/>
    </row>
    <row r="333" spans="1:8" s="33" customFormat="1" ht="15.75">
      <c r="A333" s="199"/>
      <c r="B333" s="212"/>
      <c r="C333" s="206"/>
      <c r="D333" s="207"/>
      <c r="E333" s="208"/>
      <c r="F333" s="227"/>
      <c r="G333" s="237"/>
      <c r="H333" s="257"/>
    </row>
    <row r="334" spans="1:8" s="33" customFormat="1" ht="15.75">
      <c r="A334" s="199"/>
      <c r="B334" s="212"/>
      <c r="C334" s="206"/>
      <c r="D334" s="207"/>
      <c r="E334" s="208"/>
      <c r="F334" s="227"/>
      <c r="G334" s="237"/>
      <c r="H334" s="257"/>
    </row>
    <row r="335" spans="1:8" s="33" customFormat="1" ht="15.75">
      <c r="A335" s="199"/>
      <c r="B335" s="212"/>
      <c r="C335" s="206"/>
      <c r="D335" s="207"/>
      <c r="E335" s="208"/>
      <c r="F335" s="227"/>
      <c r="G335" s="237"/>
      <c r="H335" s="257"/>
    </row>
    <row r="336" spans="1:8" s="33" customFormat="1" ht="15.75">
      <c r="A336" s="199"/>
      <c r="B336" s="212"/>
      <c r="C336" s="206"/>
      <c r="D336" s="207"/>
      <c r="E336" s="208"/>
      <c r="F336" s="227"/>
      <c r="G336" s="237"/>
      <c r="H336" s="257"/>
    </row>
    <row r="337" spans="1:8" s="33" customFormat="1" ht="15.75">
      <c r="A337" s="199"/>
      <c r="B337" s="212"/>
      <c r="C337" s="206"/>
      <c r="D337" s="207"/>
      <c r="E337" s="208"/>
      <c r="F337" s="227"/>
      <c r="G337" s="237"/>
      <c r="H337" s="257"/>
    </row>
    <row r="338" spans="1:8" s="33" customFormat="1" ht="15.75">
      <c r="A338" s="199"/>
      <c r="B338" s="212"/>
      <c r="C338" s="206"/>
      <c r="D338" s="207"/>
      <c r="E338" s="208"/>
      <c r="F338" s="227"/>
      <c r="G338" s="237"/>
      <c r="H338" s="257"/>
    </row>
    <row r="339" spans="1:8" s="33" customFormat="1" ht="15.75">
      <c r="A339" s="199"/>
      <c r="B339" s="212"/>
      <c r="C339" s="206"/>
      <c r="D339" s="207"/>
      <c r="E339" s="208"/>
      <c r="F339" s="227"/>
      <c r="G339" s="237"/>
      <c r="H339" s="257"/>
    </row>
    <row r="340" spans="1:8" s="33" customFormat="1" ht="15.75">
      <c r="A340" s="199"/>
      <c r="B340" s="212"/>
      <c r="C340" s="206"/>
      <c r="D340" s="207"/>
      <c r="E340" s="208"/>
      <c r="F340" s="227"/>
      <c r="G340" s="237"/>
      <c r="H340" s="257"/>
    </row>
    <row r="341" spans="1:8" s="33" customFormat="1" ht="15.75">
      <c r="A341" s="199"/>
      <c r="B341" s="212"/>
      <c r="C341" s="206"/>
      <c r="D341" s="207"/>
      <c r="E341" s="208"/>
      <c r="F341" s="227"/>
      <c r="G341" s="237"/>
      <c r="H341" s="257"/>
    </row>
    <row r="342" spans="1:8" s="33" customFormat="1" ht="15.75">
      <c r="A342" s="199"/>
      <c r="B342" s="212"/>
      <c r="C342" s="206"/>
      <c r="D342" s="207"/>
      <c r="E342" s="208"/>
      <c r="F342" s="227"/>
      <c r="G342" s="237"/>
      <c r="H342" s="257"/>
    </row>
    <row r="343" spans="1:8" s="33" customFormat="1" ht="15.75">
      <c r="A343" s="199"/>
      <c r="B343" s="212"/>
      <c r="C343" s="206"/>
      <c r="D343" s="207"/>
      <c r="E343" s="208"/>
      <c r="F343" s="227"/>
      <c r="G343" s="237"/>
      <c r="H343" s="257"/>
    </row>
    <row r="344" spans="1:8" s="33" customFormat="1" ht="15.75">
      <c r="A344" s="199"/>
      <c r="B344" s="212"/>
      <c r="C344" s="206"/>
      <c r="D344" s="207"/>
      <c r="E344" s="208"/>
      <c r="F344" s="227"/>
      <c r="G344" s="237"/>
      <c r="H344" s="257"/>
    </row>
    <row r="345" spans="1:8" s="33" customFormat="1" ht="15.75">
      <c r="A345" s="199"/>
      <c r="B345" s="212"/>
      <c r="C345" s="206"/>
      <c r="D345" s="207"/>
      <c r="E345" s="208"/>
      <c r="F345" s="227"/>
      <c r="G345" s="237"/>
      <c r="H345" s="257"/>
    </row>
    <row r="346" spans="1:8" s="33" customFormat="1" ht="15.75">
      <c r="A346" s="199"/>
      <c r="B346" s="212"/>
      <c r="C346" s="206"/>
      <c r="D346" s="207"/>
      <c r="E346" s="208"/>
      <c r="F346" s="227"/>
      <c r="G346" s="237"/>
      <c r="H346" s="257"/>
    </row>
    <row r="347" spans="1:8" s="33" customFormat="1" ht="15.75">
      <c r="A347" s="199"/>
      <c r="B347" s="212"/>
      <c r="C347" s="206"/>
      <c r="D347" s="207"/>
      <c r="E347" s="208"/>
      <c r="F347" s="227"/>
      <c r="G347" s="237"/>
      <c r="H347" s="257"/>
    </row>
    <row r="348" spans="1:8" s="33" customFormat="1" ht="15.75">
      <c r="A348" s="199"/>
      <c r="B348" s="212"/>
      <c r="C348" s="206"/>
      <c r="D348" s="207"/>
      <c r="E348" s="208"/>
      <c r="F348" s="227"/>
      <c r="G348" s="237"/>
      <c r="H348" s="257"/>
    </row>
    <row r="349" spans="1:8" s="33" customFormat="1" ht="15.75">
      <c r="A349" s="199"/>
      <c r="B349" s="212"/>
      <c r="C349" s="206"/>
      <c r="D349" s="207"/>
      <c r="E349" s="208"/>
      <c r="F349" s="227"/>
      <c r="G349" s="237"/>
      <c r="H349" s="257"/>
    </row>
    <row r="350" spans="1:8" s="33" customFormat="1" ht="15.75">
      <c r="A350" s="199"/>
      <c r="B350" s="212"/>
      <c r="C350" s="206"/>
      <c r="D350" s="207"/>
      <c r="E350" s="208"/>
      <c r="F350" s="227"/>
      <c r="G350" s="237"/>
      <c r="H350" s="257"/>
    </row>
    <row r="351" spans="1:8" s="33" customFormat="1" ht="15.75">
      <c r="A351" s="199"/>
      <c r="B351" s="212"/>
      <c r="C351" s="206"/>
      <c r="D351" s="207"/>
      <c r="E351" s="208"/>
      <c r="F351" s="227"/>
      <c r="G351" s="237"/>
      <c r="H351" s="257"/>
    </row>
    <row r="352" spans="1:8" s="33" customFormat="1" ht="15.75">
      <c r="A352" s="199"/>
      <c r="B352" s="212"/>
      <c r="C352" s="206"/>
      <c r="D352" s="207"/>
      <c r="E352" s="208"/>
      <c r="F352" s="227"/>
      <c r="G352" s="237"/>
      <c r="H352" s="257"/>
    </row>
    <row r="353" spans="1:8" s="33" customFormat="1" ht="15.75">
      <c r="A353" s="199"/>
      <c r="B353" s="212"/>
      <c r="C353" s="206"/>
      <c r="D353" s="207"/>
      <c r="E353" s="208"/>
      <c r="F353" s="227"/>
      <c r="G353" s="237"/>
      <c r="H353" s="257"/>
    </row>
    <row r="354" spans="1:8" s="33" customFormat="1" ht="15.75">
      <c r="A354" s="199"/>
      <c r="B354" s="212"/>
      <c r="C354" s="206"/>
      <c r="D354" s="207"/>
      <c r="E354" s="208"/>
      <c r="F354" s="227"/>
      <c r="G354" s="237"/>
      <c r="H354" s="257"/>
    </row>
    <row r="355" spans="1:8" s="33" customFormat="1" ht="15.75">
      <c r="A355" s="199"/>
      <c r="B355" s="212"/>
      <c r="C355" s="206"/>
      <c r="D355" s="207"/>
      <c r="E355" s="208"/>
      <c r="F355" s="227"/>
      <c r="G355" s="237"/>
      <c r="H355" s="257"/>
    </row>
    <row r="356" spans="1:8" s="33" customFormat="1" ht="15.75">
      <c r="A356" s="199"/>
      <c r="B356" s="212"/>
      <c r="C356" s="206"/>
      <c r="D356" s="207"/>
      <c r="E356" s="208"/>
      <c r="F356" s="227"/>
      <c r="G356" s="237"/>
      <c r="H356" s="257"/>
    </row>
    <row r="357" spans="1:8" s="33" customFormat="1" ht="15.75">
      <c r="A357" s="199"/>
      <c r="B357" s="212"/>
      <c r="C357" s="206"/>
      <c r="D357" s="207"/>
      <c r="E357" s="208"/>
      <c r="F357" s="227"/>
      <c r="G357" s="237"/>
      <c r="H357" s="257"/>
    </row>
    <row r="358" spans="1:8" s="33" customFormat="1" ht="15.75">
      <c r="A358" s="199"/>
      <c r="B358" s="212"/>
      <c r="C358" s="206"/>
      <c r="D358" s="207"/>
      <c r="E358" s="208"/>
      <c r="F358" s="227"/>
      <c r="G358" s="237"/>
      <c r="H358" s="257"/>
    </row>
    <row r="359" spans="1:8" s="33" customFormat="1" ht="15.75">
      <c r="A359" s="199"/>
      <c r="B359" s="212"/>
      <c r="C359" s="206"/>
      <c r="D359" s="207"/>
      <c r="E359" s="208"/>
      <c r="F359" s="227"/>
      <c r="G359" s="237"/>
      <c r="H359" s="257"/>
    </row>
    <row r="360" spans="1:8" s="33" customFormat="1" ht="15.75">
      <c r="A360" s="199"/>
      <c r="B360" s="212"/>
      <c r="C360" s="206"/>
      <c r="D360" s="207"/>
      <c r="E360" s="208"/>
      <c r="F360" s="227"/>
      <c r="G360" s="237"/>
      <c r="H360" s="257"/>
    </row>
    <row r="361" spans="1:8" s="33" customFormat="1" ht="15.75">
      <c r="A361" s="199"/>
      <c r="B361" s="212"/>
      <c r="C361" s="206"/>
      <c r="D361" s="207"/>
      <c r="E361" s="208"/>
      <c r="F361" s="227"/>
      <c r="G361" s="237"/>
      <c r="H361" s="257"/>
    </row>
    <row r="362" spans="1:8" s="33" customFormat="1" ht="15.75">
      <c r="A362" s="199"/>
      <c r="B362" s="212"/>
      <c r="C362" s="206"/>
      <c r="D362" s="207"/>
      <c r="E362" s="208"/>
      <c r="F362" s="227"/>
      <c r="G362" s="237"/>
      <c r="H362" s="257"/>
    </row>
    <row r="363" spans="1:8" s="33" customFormat="1" ht="15.75">
      <c r="A363" s="199"/>
      <c r="B363" s="212"/>
      <c r="C363" s="206"/>
      <c r="D363" s="207"/>
      <c r="E363" s="208"/>
      <c r="F363" s="227"/>
      <c r="G363" s="237"/>
      <c r="H363" s="257"/>
    </row>
    <row r="364" spans="1:8" s="33" customFormat="1" ht="15.75">
      <c r="A364" s="199"/>
      <c r="B364" s="212"/>
      <c r="C364" s="206"/>
      <c r="D364" s="207"/>
      <c r="E364" s="208"/>
      <c r="F364" s="227"/>
      <c r="G364" s="237"/>
      <c r="H364" s="257"/>
    </row>
    <row r="365" spans="1:8" s="33" customFormat="1" ht="15.75">
      <c r="A365" s="199"/>
      <c r="B365" s="212"/>
      <c r="C365" s="206"/>
      <c r="D365" s="207"/>
      <c r="E365" s="208"/>
      <c r="F365" s="227"/>
      <c r="G365" s="237"/>
      <c r="H365" s="257"/>
    </row>
    <row r="366" spans="1:8" s="33" customFormat="1" ht="15.75">
      <c r="A366" s="199"/>
      <c r="B366" s="212"/>
      <c r="C366" s="206"/>
      <c r="D366" s="207"/>
      <c r="E366" s="208"/>
      <c r="F366" s="227"/>
      <c r="G366" s="237"/>
      <c r="H366" s="257"/>
    </row>
    <row r="367" spans="1:8" s="33" customFormat="1" ht="15.75">
      <c r="A367" s="199"/>
      <c r="B367" s="212"/>
      <c r="C367" s="206"/>
      <c r="D367" s="207"/>
      <c r="E367" s="208"/>
      <c r="F367" s="227"/>
      <c r="G367" s="237"/>
      <c r="H367" s="257"/>
    </row>
    <row r="368" spans="1:8" s="33" customFormat="1" ht="15.75">
      <c r="A368" s="199"/>
      <c r="B368" s="212"/>
      <c r="C368" s="206"/>
      <c r="D368" s="207"/>
      <c r="E368" s="208"/>
      <c r="F368" s="227"/>
      <c r="G368" s="237"/>
      <c r="H368" s="257"/>
    </row>
    <row r="369" spans="1:8" s="33" customFormat="1" ht="15.75">
      <c r="A369" s="199"/>
      <c r="B369" s="212"/>
      <c r="C369" s="206"/>
      <c r="D369" s="207"/>
      <c r="E369" s="208"/>
      <c r="F369" s="227"/>
      <c r="G369" s="237"/>
      <c r="H369" s="257"/>
    </row>
    <row r="370" spans="1:8" s="33" customFormat="1" ht="15.75">
      <c r="A370" s="199"/>
      <c r="B370" s="212"/>
      <c r="C370" s="206"/>
      <c r="D370" s="207"/>
      <c r="E370" s="208"/>
      <c r="F370" s="227"/>
      <c r="G370" s="237"/>
      <c r="H370" s="257"/>
    </row>
    <row r="371" spans="1:8" s="33" customFormat="1" ht="15.75">
      <c r="A371" s="199"/>
      <c r="B371" s="212"/>
      <c r="C371" s="206"/>
      <c r="D371" s="207"/>
      <c r="E371" s="208"/>
      <c r="F371" s="227"/>
      <c r="G371" s="237"/>
      <c r="H371" s="257"/>
    </row>
    <row r="372" spans="1:8" s="33" customFormat="1" ht="15.75">
      <c r="A372" s="199"/>
      <c r="B372" s="212"/>
      <c r="C372" s="206"/>
      <c r="D372" s="207"/>
      <c r="E372" s="208"/>
      <c r="F372" s="227"/>
      <c r="G372" s="237"/>
      <c r="H372" s="257"/>
    </row>
    <row r="373" spans="1:8" s="33" customFormat="1" ht="15.75">
      <c r="A373" s="199"/>
      <c r="B373" s="212"/>
      <c r="C373" s="206"/>
      <c r="D373" s="207"/>
      <c r="E373" s="208"/>
      <c r="F373" s="227"/>
      <c r="G373" s="237"/>
      <c r="H373" s="257"/>
    </row>
    <row r="374" spans="1:8" s="33" customFormat="1" ht="15.75">
      <c r="A374" s="199"/>
      <c r="B374" s="212"/>
      <c r="C374" s="206"/>
      <c r="D374" s="207"/>
      <c r="E374" s="208"/>
      <c r="F374" s="227"/>
      <c r="G374" s="237"/>
      <c r="H374" s="257"/>
    </row>
    <row r="375" spans="1:8" s="33" customFormat="1" ht="15.75">
      <c r="A375" s="199"/>
      <c r="B375" s="212"/>
      <c r="C375" s="206"/>
      <c r="D375" s="207"/>
      <c r="E375" s="208"/>
      <c r="F375" s="227"/>
      <c r="G375" s="237"/>
      <c r="H375" s="257"/>
    </row>
    <row r="376" spans="1:8" s="33" customFormat="1" ht="15.75">
      <c r="A376" s="199"/>
      <c r="B376" s="212"/>
      <c r="C376" s="206"/>
      <c r="D376" s="207"/>
      <c r="E376" s="208"/>
      <c r="F376" s="227"/>
      <c r="G376" s="237"/>
      <c r="H376" s="257"/>
    </row>
    <row r="377" spans="1:8" s="33" customFormat="1" ht="15.75">
      <c r="A377" s="199"/>
      <c r="B377" s="212"/>
      <c r="C377" s="206"/>
      <c r="D377" s="207"/>
      <c r="E377" s="208"/>
      <c r="F377" s="227"/>
      <c r="G377" s="237"/>
      <c r="H377" s="257"/>
    </row>
    <row r="378" spans="1:8" s="33" customFormat="1" ht="15.75">
      <c r="A378" s="199"/>
      <c r="B378" s="212"/>
      <c r="C378" s="206"/>
      <c r="D378" s="207"/>
      <c r="E378" s="208"/>
      <c r="F378" s="227"/>
      <c r="G378" s="237"/>
      <c r="H378" s="257"/>
    </row>
    <row r="379" spans="1:8" s="33" customFormat="1" ht="15.75">
      <c r="A379" s="199"/>
      <c r="B379" s="212"/>
      <c r="C379" s="206"/>
      <c r="D379" s="207"/>
      <c r="E379" s="208"/>
      <c r="F379" s="227"/>
      <c r="G379" s="237"/>
      <c r="H379" s="257"/>
    </row>
    <row r="380" spans="1:8" s="33" customFormat="1" ht="15.75">
      <c r="A380" s="199"/>
      <c r="B380" s="212"/>
      <c r="C380" s="206"/>
      <c r="D380" s="207"/>
      <c r="E380" s="208"/>
      <c r="F380" s="227"/>
      <c r="G380" s="237"/>
      <c r="H380" s="257"/>
    </row>
    <row r="381" spans="1:8" s="33" customFormat="1" ht="15.75">
      <c r="A381" s="199"/>
      <c r="B381" s="212"/>
      <c r="C381" s="206"/>
      <c r="D381" s="207"/>
      <c r="E381" s="208"/>
      <c r="F381" s="227"/>
      <c r="G381" s="237"/>
      <c r="H381" s="257"/>
    </row>
    <row r="382" spans="1:8" s="33" customFormat="1" ht="15.75">
      <c r="A382" s="199"/>
      <c r="B382" s="212"/>
      <c r="C382" s="206"/>
      <c r="D382" s="207"/>
      <c r="E382" s="208"/>
      <c r="F382" s="227"/>
      <c r="G382" s="237"/>
      <c r="H382" s="257"/>
    </row>
    <row r="383" spans="1:8" s="33" customFormat="1" ht="15.75">
      <c r="A383" s="199"/>
      <c r="B383" s="212"/>
      <c r="C383" s="206"/>
      <c r="D383" s="207"/>
      <c r="E383" s="208"/>
      <c r="F383" s="227"/>
      <c r="G383" s="237"/>
      <c r="H383" s="257"/>
    </row>
    <row r="384" spans="1:8" s="33" customFormat="1" ht="15.75">
      <c r="A384" s="199"/>
      <c r="B384" s="212"/>
      <c r="C384" s="206"/>
      <c r="D384" s="207"/>
      <c r="E384" s="208"/>
      <c r="F384" s="227"/>
      <c r="G384" s="237"/>
      <c r="H384" s="257"/>
    </row>
    <row r="385" spans="1:8" s="33" customFormat="1" ht="15.75">
      <c r="A385" s="199"/>
      <c r="B385" s="212"/>
      <c r="C385" s="206"/>
      <c r="D385" s="207"/>
      <c r="E385" s="208"/>
      <c r="F385" s="227"/>
      <c r="G385" s="237"/>
      <c r="H385" s="257"/>
    </row>
    <row r="386" spans="1:8" s="33" customFormat="1" ht="15.75">
      <c r="A386" s="199"/>
      <c r="B386" s="212"/>
      <c r="C386" s="206"/>
      <c r="D386" s="207"/>
      <c r="E386" s="208"/>
      <c r="F386" s="227"/>
      <c r="G386" s="237"/>
      <c r="H386" s="257"/>
    </row>
    <row r="387" spans="1:8" s="33" customFormat="1" ht="15.75">
      <c r="A387" s="199"/>
      <c r="B387" s="212"/>
      <c r="C387" s="206"/>
      <c r="D387" s="207"/>
      <c r="E387" s="208"/>
      <c r="F387" s="227"/>
      <c r="G387" s="237"/>
      <c r="H387" s="257"/>
    </row>
    <row r="388" spans="1:8" s="33" customFormat="1" ht="15.75">
      <c r="A388" s="199"/>
      <c r="B388" s="212"/>
      <c r="C388" s="206"/>
      <c r="D388" s="207"/>
      <c r="E388" s="208"/>
      <c r="F388" s="227"/>
      <c r="G388" s="237"/>
      <c r="H388" s="257"/>
    </row>
    <row r="389" spans="1:8" s="33" customFormat="1" ht="15.75">
      <c r="A389" s="199"/>
      <c r="B389" s="212"/>
      <c r="C389" s="206"/>
      <c r="D389" s="207"/>
      <c r="E389" s="208"/>
      <c r="F389" s="227"/>
      <c r="G389" s="237"/>
      <c r="H389" s="257"/>
    </row>
    <row r="390" spans="1:8" s="33" customFormat="1" ht="15.75">
      <c r="A390" s="199"/>
      <c r="B390" s="212"/>
      <c r="C390" s="206"/>
      <c r="D390" s="207"/>
      <c r="E390" s="208"/>
      <c r="F390" s="227"/>
      <c r="G390" s="237"/>
      <c r="H390" s="257"/>
    </row>
    <row r="391" spans="1:8" s="33" customFormat="1" ht="15.75">
      <c r="A391" s="199"/>
      <c r="B391" s="212"/>
      <c r="C391" s="206"/>
      <c r="D391" s="207"/>
      <c r="E391" s="208"/>
      <c r="F391" s="227"/>
      <c r="G391" s="237"/>
      <c r="H391" s="257"/>
    </row>
    <row r="392" spans="1:8" s="33" customFormat="1" ht="15.75">
      <c r="A392" s="199"/>
      <c r="B392" s="212"/>
      <c r="C392" s="206"/>
      <c r="D392" s="207"/>
      <c r="E392" s="208"/>
      <c r="F392" s="227"/>
      <c r="G392" s="237"/>
      <c r="H392" s="257"/>
    </row>
    <row r="393" spans="1:8" s="33" customFormat="1" ht="15.75">
      <c r="A393" s="199"/>
      <c r="B393" s="212"/>
      <c r="C393" s="206"/>
      <c r="D393" s="207"/>
      <c r="E393" s="208"/>
      <c r="F393" s="227"/>
      <c r="G393" s="237"/>
      <c r="H393" s="257"/>
    </row>
    <row r="394" spans="1:8" s="33" customFormat="1" ht="15.75">
      <c r="A394" s="199"/>
      <c r="B394" s="212"/>
      <c r="C394" s="206"/>
      <c r="D394" s="207"/>
      <c r="E394" s="208"/>
      <c r="F394" s="227"/>
      <c r="G394" s="237"/>
      <c r="H394" s="257"/>
    </row>
    <row r="395" spans="1:8" s="33" customFormat="1" ht="15.75">
      <c r="A395" s="199"/>
      <c r="B395" s="212"/>
      <c r="C395" s="206"/>
      <c r="D395" s="207"/>
      <c r="E395" s="208"/>
      <c r="F395" s="227"/>
      <c r="G395" s="237"/>
      <c r="H395" s="257"/>
    </row>
    <row r="396" spans="1:8" s="33" customFormat="1" ht="15.75">
      <c r="A396" s="199"/>
      <c r="B396" s="212"/>
      <c r="C396" s="206"/>
      <c r="D396" s="207"/>
      <c r="E396" s="208"/>
      <c r="F396" s="227"/>
      <c r="G396" s="237"/>
      <c r="H396" s="257"/>
    </row>
    <row r="397" spans="1:8" s="33" customFormat="1" ht="15.75">
      <c r="A397" s="199"/>
      <c r="B397" s="212"/>
      <c r="C397" s="206"/>
      <c r="D397" s="207"/>
      <c r="E397" s="208"/>
      <c r="F397" s="227"/>
      <c r="G397" s="237"/>
      <c r="H397" s="257"/>
    </row>
    <row r="398" spans="1:8" s="33" customFormat="1" ht="15.75">
      <c r="A398" s="199"/>
      <c r="B398" s="212"/>
      <c r="C398" s="206"/>
      <c r="D398" s="207"/>
      <c r="E398" s="208"/>
      <c r="F398" s="227"/>
      <c r="G398" s="237"/>
      <c r="H398" s="257"/>
    </row>
    <row r="399" spans="1:8" s="33" customFormat="1" ht="15.75">
      <c r="A399" s="199"/>
      <c r="B399" s="212"/>
      <c r="C399" s="206"/>
      <c r="D399" s="207"/>
      <c r="E399" s="208"/>
      <c r="F399" s="227"/>
      <c r="G399" s="237"/>
      <c r="H399" s="257"/>
    </row>
    <row r="400" spans="1:8" s="33" customFormat="1" ht="15.75">
      <c r="A400" s="199"/>
      <c r="B400" s="212"/>
      <c r="C400" s="206"/>
      <c r="D400" s="207"/>
      <c r="E400" s="208"/>
      <c r="F400" s="227"/>
      <c r="G400" s="237"/>
      <c r="H400" s="257"/>
    </row>
    <row r="401" spans="1:8" s="33" customFormat="1" ht="15.75">
      <c r="A401" s="199"/>
      <c r="B401" s="212"/>
      <c r="C401" s="206"/>
      <c r="D401" s="207"/>
      <c r="E401" s="208"/>
      <c r="F401" s="227"/>
      <c r="G401" s="237"/>
      <c r="H401" s="257"/>
    </row>
    <row r="402" spans="1:8" s="33" customFormat="1" ht="15.75">
      <c r="A402" s="199"/>
      <c r="B402" s="212"/>
      <c r="C402" s="206"/>
      <c r="D402" s="207"/>
      <c r="E402" s="208"/>
      <c r="F402" s="227"/>
      <c r="G402" s="237"/>
      <c r="H402" s="257"/>
    </row>
    <row r="403" spans="1:8" s="33" customFormat="1" ht="15.75">
      <c r="A403" s="199"/>
      <c r="B403" s="212"/>
      <c r="C403" s="206"/>
      <c r="D403" s="207"/>
      <c r="E403" s="208"/>
      <c r="F403" s="227"/>
      <c r="G403" s="237"/>
      <c r="H403" s="257"/>
    </row>
    <row r="404" spans="1:8" s="33" customFormat="1" ht="15.75">
      <c r="A404" s="199"/>
      <c r="B404" s="212"/>
      <c r="C404" s="206"/>
      <c r="D404" s="207"/>
      <c r="E404" s="208"/>
      <c r="F404" s="227"/>
      <c r="G404" s="237"/>
      <c r="H404" s="257"/>
    </row>
    <row r="405" spans="1:8" s="33" customFormat="1" ht="15.75">
      <c r="A405" s="199"/>
      <c r="B405" s="212"/>
      <c r="C405" s="206"/>
      <c r="D405" s="207"/>
      <c r="E405" s="208"/>
      <c r="F405" s="227"/>
      <c r="G405" s="237"/>
      <c r="H405" s="257"/>
    </row>
    <row r="406" spans="1:8" s="33" customFormat="1" ht="15.75">
      <c r="A406" s="199"/>
      <c r="B406" s="212"/>
      <c r="C406" s="206"/>
      <c r="D406" s="207"/>
      <c r="E406" s="208"/>
      <c r="F406" s="227"/>
      <c r="G406" s="237"/>
      <c r="H406" s="257"/>
    </row>
    <row r="407" spans="1:8" s="33" customFormat="1" ht="15.75">
      <c r="A407" s="199"/>
      <c r="B407" s="212"/>
      <c r="C407" s="206"/>
      <c r="D407" s="207"/>
      <c r="E407" s="208"/>
      <c r="F407" s="227"/>
      <c r="G407" s="237"/>
      <c r="H407" s="257"/>
    </row>
    <row r="408" spans="1:8" s="33" customFormat="1" ht="15.75">
      <c r="A408" s="199"/>
      <c r="B408" s="212"/>
      <c r="C408" s="206"/>
      <c r="D408" s="207"/>
      <c r="E408" s="208"/>
      <c r="F408" s="227"/>
      <c r="G408" s="237"/>
      <c r="H408" s="257"/>
    </row>
    <row r="409" spans="1:8" s="33" customFormat="1" ht="15.75">
      <c r="A409" s="199"/>
      <c r="B409" s="212"/>
      <c r="C409" s="206"/>
      <c r="D409" s="207"/>
      <c r="E409" s="208"/>
      <c r="F409" s="227"/>
      <c r="G409" s="237"/>
      <c r="H409" s="257"/>
    </row>
    <row r="410" spans="1:8" s="33" customFormat="1" ht="15.75">
      <c r="A410" s="199"/>
      <c r="B410" s="212"/>
      <c r="C410" s="206"/>
      <c r="D410" s="207"/>
      <c r="E410" s="208"/>
      <c r="F410" s="227"/>
      <c r="G410" s="237"/>
      <c r="H410" s="257"/>
    </row>
    <row r="411" spans="1:8" s="33" customFormat="1" ht="15.75">
      <c r="A411" s="199"/>
      <c r="B411" s="212"/>
      <c r="C411" s="206"/>
      <c r="D411" s="207"/>
      <c r="E411" s="208"/>
      <c r="F411" s="227"/>
      <c r="G411" s="237"/>
      <c r="H411" s="257"/>
    </row>
    <row r="412" spans="1:8" s="33" customFormat="1" ht="15.75">
      <c r="A412" s="199"/>
      <c r="B412" s="212"/>
      <c r="C412" s="206"/>
      <c r="D412" s="207"/>
      <c r="E412" s="208"/>
      <c r="F412" s="227"/>
      <c r="G412" s="237"/>
      <c r="H412" s="257"/>
    </row>
    <row r="413" spans="1:8" s="33" customFormat="1" ht="15.75">
      <c r="A413" s="199"/>
      <c r="B413" s="212"/>
      <c r="C413" s="206"/>
      <c r="D413" s="207"/>
      <c r="E413" s="208"/>
      <c r="F413" s="227"/>
      <c r="G413" s="237"/>
      <c r="H413" s="257"/>
    </row>
    <row r="414" spans="1:8" s="33" customFormat="1" ht="15.75">
      <c r="A414" s="199"/>
      <c r="B414" s="212"/>
      <c r="C414" s="206"/>
      <c r="D414" s="207"/>
      <c r="E414" s="208"/>
      <c r="F414" s="227"/>
      <c r="G414" s="237"/>
      <c r="H414" s="257"/>
    </row>
    <row r="415" spans="1:8" s="33" customFormat="1" ht="15.75">
      <c r="A415" s="199"/>
      <c r="B415" s="212"/>
      <c r="C415" s="206"/>
      <c r="D415" s="207"/>
      <c r="E415" s="208"/>
      <c r="F415" s="227"/>
      <c r="G415" s="237"/>
      <c r="H415" s="257"/>
    </row>
    <row r="416" spans="1:8" s="33" customFormat="1" ht="15.75">
      <c r="A416" s="199"/>
      <c r="B416" s="212"/>
      <c r="C416" s="206"/>
      <c r="D416" s="207"/>
      <c r="E416" s="208"/>
      <c r="F416" s="227"/>
      <c r="G416" s="237"/>
      <c r="H416" s="257"/>
    </row>
    <row r="417" spans="1:8" s="33" customFormat="1" ht="15.75">
      <c r="A417" s="199"/>
      <c r="B417" s="212"/>
      <c r="C417" s="206"/>
      <c r="D417" s="207"/>
      <c r="E417" s="208"/>
      <c r="F417" s="227"/>
      <c r="G417" s="237"/>
      <c r="H417" s="257"/>
    </row>
    <row r="418" spans="1:8" s="33" customFormat="1" ht="15.75">
      <c r="A418" s="199"/>
      <c r="B418" s="212"/>
      <c r="C418" s="206"/>
      <c r="D418" s="207"/>
      <c r="E418" s="208"/>
      <c r="F418" s="227"/>
      <c r="G418" s="237"/>
      <c r="H418" s="257"/>
    </row>
    <row r="419" spans="1:8" s="33" customFormat="1" ht="15.75">
      <c r="A419" s="199"/>
      <c r="B419" s="212"/>
      <c r="C419" s="206"/>
      <c r="D419" s="207"/>
      <c r="E419" s="208"/>
      <c r="F419" s="227"/>
      <c r="G419" s="237"/>
      <c r="H419" s="257"/>
    </row>
    <row r="420" spans="1:8" s="33" customFormat="1" ht="15.75">
      <c r="A420" s="199"/>
      <c r="B420" s="212"/>
      <c r="C420" s="206"/>
      <c r="D420" s="207"/>
      <c r="E420" s="208"/>
      <c r="F420" s="227"/>
      <c r="G420" s="237"/>
      <c r="H420" s="257"/>
    </row>
    <row r="421" spans="1:8" s="33" customFormat="1" ht="15.75">
      <c r="A421" s="199"/>
      <c r="B421" s="212"/>
      <c r="C421" s="206"/>
      <c r="D421" s="207"/>
      <c r="E421" s="208"/>
      <c r="F421" s="227"/>
      <c r="G421" s="237"/>
      <c r="H421" s="257"/>
    </row>
    <row r="422" spans="1:8" s="33" customFormat="1" ht="15.75">
      <c r="A422" s="199"/>
      <c r="B422" s="212"/>
      <c r="C422" s="206"/>
      <c r="D422" s="207"/>
      <c r="E422" s="208"/>
      <c r="F422" s="227"/>
      <c r="G422" s="237"/>
      <c r="H422" s="257"/>
    </row>
    <row r="423" spans="1:8" s="33" customFormat="1" ht="15.75">
      <c r="A423" s="199"/>
      <c r="B423" s="212"/>
      <c r="C423" s="206"/>
      <c r="D423" s="207"/>
      <c r="E423" s="208"/>
      <c r="F423" s="227"/>
      <c r="G423" s="237"/>
      <c r="H423" s="257"/>
    </row>
    <row r="424" spans="1:8" s="33" customFormat="1" ht="15.75">
      <c r="A424" s="199"/>
      <c r="B424" s="212"/>
      <c r="C424" s="206"/>
      <c r="D424" s="207"/>
      <c r="E424" s="208"/>
      <c r="F424" s="227"/>
      <c r="G424" s="237"/>
      <c r="H424" s="257"/>
    </row>
    <row r="425" spans="1:8" s="33" customFormat="1" ht="15.75">
      <c r="A425" s="199"/>
      <c r="B425" s="212"/>
      <c r="C425" s="206"/>
      <c r="D425" s="207"/>
      <c r="E425" s="208"/>
      <c r="F425" s="227"/>
      <c r="G425" s="237"/>
      <c r="H425" s="257"/>
    </row>
    <row r="426" spans="1:8" s="33" customFormat="1" ht="15.75">
      <c r="A426" s="199"/>
      <c r="B426" s="212"/>
      <c r="C426" s="206"/>
      <c r="D426" s="207"/>
      <c r="E426" s="208"/>
      <c r="F426" s="227"/>
      <c r="G426" s="237"/>
      <c r="H426" s="257"/>
    </row>
    <row r="427" spans="1:8" s="33" customFormat="1" ht="15.75">
      <c r="A427" s="199"/>
      <c r="B427" s="212"/>
      <c r="C427" s="206"/>
      <c r="D427" s="207"/>
      <c r="E427" s="208"/>
      <c r="F427" s="227"/>
      <c r="G427" s="237"/>
      <c r="H427" s="257"/>
    </row>
    <row r="428" spans="1:8" s="33" customFormat="1" ht="15.75">
      <c r="A428" s="199"/>
      <c r="B428" s="212"/>
      <c r="C428" s="206"/>
      <c r="D428" s="207"/>
      <c r="E428" s="208"/>
      <c r="F428" s="227"/>
      <c r="G428" s="237"/>
      <c r="H428" s="257"/>
    </row>
    <row r="429" spans="1:8" s="33" customFormat="1" ht="15.75">
      <c r="A429" s="199"/>
      <c r="B429" s="212"/>
      <c r="C429" s="206"/>
      <c r="D429" s="207"/>
      <c r="E429" s="208"/>
      <c r="F429" s="227"/>
      <c r="G429" s="237"/>
      <c r="H429" s="257"/>
    </row>
    <row r="430" spans="1:8" s="33" customFormat="1" ht="15.75">
      <c r="A430" s="199"/>
      <c r="B430" s="212"/>
      <c r="C430" s="206"/>
      <c r="D430" s="207"/>
      <c r="E430" s="208"/>
      <c r="F430" s="227"/>
      <c r="G430" s="237"/>
      <c r="H430" s="257"/>
    </row>
    <row r="431" spans="1:8" s="33" customFormat="1" ht="15.75">
      <c r="A431" s="199"/>
      <c r="B431" s="212"/>
      <c r="C431" s="206"/>
      <c r="D431" s="207"/>
      <c r="E431" s="208"/>
      <c r="F431" s="227"/>
      <c r="G431" s="237"/>
      <c r="H431" s="257"/>
    </row>
    <row r="432" spans="1:8" s="33" customFormat="1" ht="15.75">
      <c r="A432" s="199"/>
      <c r="B432" s="212"/>
      <c r="C432" s="206"/>
      <c r="D432" s="207"/>
      <c r="E432" s="208"/>
      <c r="F432" s="227"/>
      <c r="G432" s="237"/>
      <c r="H432" s="257"/>
    </row>
    <row r="433" spans="1:8" s="33" customFormat="1" ht="15.75">
      <c r="A433" s="199"/>
      <c r="B433" s="212"/>
      <c r="C433" s="206"/>
      <c r="D433" s="207"/>
      <c r="E433" s="208"/>
      <c r="F433" s="227"/>
      <c r="G433" s="237"/>
      <c r="H433" s="257"/>
    </row>
    <row r="434" spans="1:8" s="33" customFormat="1" ht="15.75">
      <c r="A434" s="199"/>
      <c r="B434" s="212"/>
      <c r="C434" s="206"/>
      <c r="D434" s="207"/>
      <c r="E434" s="208"/>
      <c r="F434" s="227"/>
      <c r="G434" s="237"/>
      <c r="H434" s="257"/>
    </row>
    <row r="435" spans="1:8" s="33" customFormat="1" ht="15.75">
      <c r="A435" s="199"/>
      <c r="B435" s="212"/>
      <c r="C435" s="206"/>
      <c r="D435" s="207"/>
      <c r="E435" s="208"/>
      <c r="F435" s="227"/>
      <c r="G435" s="237"/>
      <c r="H435" s="257"/>
    </row>
    <row r="436" spans="1:8" s="33" customFormat="1" ht="15.75">
      <c r="A436" s="199"/>
      <c r="B436" s="212"/>
      <c r="C436" s="206"/>
      <c r="D436" s="207"/>
      <c r="E436" s="208"/>
      <c r="F436" s="227"/>
      <c r="G436" s="237"/>
      <c r="H436" s="257"/>
    </row>
    <row r="437" spans="1:8" s="33" customFormat="1" ht="15.75">
      <c r="A437" s="199"/>
      <c r="B437" s="212"/>
      <c r="C437" s="206"/>
      <c r="D437" s="207"/>
      <c r="E437" s="208"/>
      <c r="F437" s="227"/>
      <c r="G437" s="237"/>
      <c r="H437" s="257"/>
    </row>
    <row r="438" spans="1:8" s="33" customFormat="1" ht="15.75">
      <c r="A438" s="199"/>
      <c r="B438" s="212"/>
      <c r="C438" s="206"/>
      <c r="D438" s="207"/>
      <c r="E438" s="208"/>
      <c r="F438" s="227"/>
      <c r="G438" s="237"/>
      <c r="H438" s="257"/>
    </row>
    <row r="439" spans="1:8" s="33" customFormat="1" ht="15.75">
      <c r="A439" s="199"/>
      <c r="B439" s="212"/>
      <c r="C439" s="206"/>
      <c r="D439" s="207"/>
      <c r="E439" s="208"/>
      <c r="F439" s="227"/>
      <c r="G439" s="237"/>
      <c r="H439" s="257"/>
    </row>
    <row r="440" spans="1:8" s="33" customFormat="1" ht="15.75">
      <c r="A440" s="199"/>
      <c r="B440" s="212"/>
      <c r="C440" s="206"/>
      <c r="D440" s="207"/>
      <c r="E440" s="208"/>
      <c r="F440" s="227"/>
      <c r="G440" s="237"/>
      <c r="H440" s="257"/>
    </row>
    <row r="441" spans="1:8" s="33" customFormat="1" ht="15.75">
      <c r="A441" s="199"/>
      <c r="B441" s="212"/>
      <c r="C441" s="206"/>
      <c r="D441" s="207"/>
      <c r="E441" s="208"/>
      <c r="F441" s="227"/>
      <c r="G441" s="237"/>
      <c r="H441" s="257"/>
    </row>
    <row r="442" spans="1:8" s="33" customFormat="1" ht="15.75">
      <c r="A442" s="199"/>
      <c r="B442" s="212"/>
      <c r="C442" s="206"/>
      <c r="D442" s="207"/>
      <c r="E442" s="208"/>
      <c r="F442" s="227"/>
      <c r="G442" s="237"/>
      <c r="H442" s="257"/>
    </row>
    <row r="443" spans="1:8" s="33" customFormat="1" ht="15.75">
      <c r="A443" s="199"/>
      <c r="B443" s="212"/>
      <c r="C443" s="206"/>
      <c r="D443" s="207"/>
      <c r="E443" s="208"/>
      <c r="F443" s="227"/>
      <c r="G443" s="237"/>
      <c r="H443" s="257"/>
    </row>
    <row r="444" spans="1:8" s="33" customFormat="1" ht="15.75">
      <c r="A444" s="199"/>
      <c r="B444" s="212"/>
      <c r="C444" s="206"/>
      <c r="D444" s="207"/>
      <c r="E444" s="208"/>
      <c r="F444" s="227"/>
      <c r="G444" s="237"/>
      <c r="H444" s="257"/>
    </row>
    <row r="445" spans="1:8" s="33" customFormat="1" ht="15.75">
      <c r="A445" s="199"/>
      <c r="B445" s="212"/>
      <c r="C445" s="206"/>
      <c r="D445" s="207"/>
      <c r="E445" s="208"/>
      <c r="F445" s="227"/>
      <c r="G445" s="237"/>
      <c r="H445" s="257"/>
    </row>
    <row r="446" spans="1:8" s="33" customFormat="1" ht="15.75">
      <c r="A446" s="199"/>
      <c r="B446" s="212"/>
      <c r="C446" s="206"/>
      <c r="D446" s="207"/>
      <c r="E446" s="208"/>
      <c r="F446" s="227"/>
      <c r="G446" s="237"/>
      <c r="H446" s="257"/>
    </row>
    <row r="447" spans="1:8" s="33" customFormat="1" ht="15.75">
      <c r="A447" s="199"/>
      <c r="B447" s="212"/>
      <c r="C447" s="206"/>
      <c r="D447" s="207"/>
      <c r="E447" s="208"/>
      <c r="F447" s="227"/>
      <c r="G447" s="237"/>
      <c r="H447" s="257"/>
    </row>
    <row r="448" spans="1:8" s="33" customFormat="1" ht="15.75">
      <c r="A448" s="199"/>
      <c r="B448" s="212"/>
      <c r="C448" s="206"/>
      <c r="D448" s="207"/>
      <c r="E448" s="208"/>
      <c r="F448" s="227"/>
      <c r="G448" s="237"/>
      <c r="H448" s="257"/>
    </row>
    <row r="449" spans="1:8" s="33" customFormat="1" ht="15.75">
      <c r="A449" s="199"/>
      <c r="B449" s="212"/>
      <c r="C449" s="206"/>
      <c r="D449" s="207"/>
      <c r="E449" s="208"/>
      <c r="F449" s="227"/>
      <c r="G449" s="237"/>
      <c r="H449" s="257"/>
    </row>
    <row r="450" spans="1:8" s="33" customFormat="1" ht="15.75">
      <c r="A450" s="199"/>
      <c r="B450" s="212"/>
      <c r="C450" s="206"/>
      <c r="D450" s="207"/>
      <c r="E450" s="208"/>
      <c r="F450" s="227"/>
      <c r="G450" s="237"/>
      <c r="H450" s="257"/>
    </row>
    <row r="451" spans="1:8" s="33" customFormat="1" ht="15.75">
      <c r="A451" s="199"/>
      <c r="B451" s="212"/>
      <c r="C451" s="206"/>
      <c r="D451" s="207"/>
      <c r="E451" s="208"/>
      <c r="F451" s="227"/>
      <c r="G451" s="237"/>
      <c r="H451" s="257"/>
    </row>
    <row r="452" spans="1:8" s="33" customFormat="1" ht="15.75">
      <c r="A452" s="199"/>
      <c r="B452" s="212"/>
      <c r="C452" s="206"/>
      <c r="D452" s="207"/>
      <c r="E452" s="208"/>
      <c r="F452" s="227"/>
      <c r="G452" s="237"/>
      <c r="H452" s="257"/>
    </row>
    <row r="453" spans="1:8" s="33" customFormat="1" ht="15.75">
      <c r="A453" s="199"/>
      <c r="B453" s="212"/>
      <c r="C453" s="206"/>
      <c r="D453" s="207"/>
      <c r="E453" s="208"/>
      <c r="F453" s="227"/>
      <c r="G453" s="237"/>
      <c r="H453" s="257"/>
    </row>
    <row r="454" spans="1:8" s="33" customFormat="1" ht="15.75">
      <c r="A454" s="199"/>
      <c r="B454" s="212"/>
      <c r="C454" s="206"/>
      <c r="D454" s="207"/>
      <c r="E454" s="208"/>
      <c r="F454" s="227"/>
      <c r="G454" s="237"/>
      <c r="H454" s="257"/>
    </row>
    <row r="455" spans="1:8" s="33" customFormat="1" ht="15.75">
      <c r="A455" s="199"/>
      <c r="B455" s="212"/>
      <c r="C455" s="206"/>
      <c r="D455" s="207"/>
      <c r="E455" s="208"/>
      <c r="F455" s="227"/>
      <c r="G455" s="237"/>
      <c r="H455" s="257"/>
    </row>
    <row r="456" spans="1:8" s="33" customFormat="1" ht="15.75">
      <c r="A456" s="199"/>
      <c r="B456" s="212"/>
      <c r="C456" s="206"/>
      <c r="D456" s="207"/>
      <c r="E456" s="208"/>
      <c r="F456" s="227"/>
      <c r="G456" s="237"/>
      <c r="H456" s="257"/>
    </row>
    <row r="457" spans="1:8" s="33" customFormat="1" ht="15.75">
      <c r="A457" s="199"/>
      <c r="B457" s="212"/>
      <c r="C457" s="206"/>
      <c r="D457" s="207"/>
      <c r="E457" s="208"/>
      <c r="F457" s="227"/>
      <c r="G457" s="237"/>
      <c r="H457" s="257"/>
    </row>
    <row r="458" spans="1:8" s="33" customFormat="1" ht="15.75">
      <c r="A458" s="199"/>
      <c r="B458" s="212"/>
      <c r="C458" s="206"/>
      <c r="D458" s="207"/>
      <c r="E458" s="208"/>
      <c r="F458" s="227"/>
      <c r="G458" s="237"/>
      <c r="H458" s="257"/>
    </row>
    <row r="459" spans="1:8" s="33" customFormat="1" ht="15.75">
      <c r="A459" s="199"/>
      <c r="B459" s="212"/>
      <c r="C459" s="206"/>
      <c r="D459" s="207"/>
      <c r="E459" s="208"/>
      <c r="F459" s="227"/>
      <c r="G459" s="237"/>
      <c r="H459" s="257"/>
    </row>
    <row r="460" spans="1:8" s="33" customFormat="1" ht="15.75">
      <c r="A460" s="199"/>
      <c r="B460" s="212"/>
      <c r="C460" s="206"/>
      <c r="D460" s="207"/>
      <c r="E460" s="208"/>
      <c r="F460" s="227"/>
      <c r="G460" s="237"/>
      <c r="H460" s="257"/>
    </row>
    <row r="461" spans="1:8" s="33" customFormat="1" ht="15.75">
      <c r="A461" s="199"/>
      <c r="B461" s="212"/>
      <c r="C461" s="206"/>
      <c r="D461" s="207"/>
      <c r="E461" s="208"/>
      <c r="F461" s="227"/>
      <c r="G461" s="237"/>
      <c r="H461" s="257"/>
    </row>
    <row r="462" spans="1:8" s="33" customFormat="1" ht="15.75">
      <c r="A462" s="199"/>
      <c r="B462" s="212"/>
      <c r="C462" s="206"/>
      <c r="D462" s="207"/>
      <c r="E462" s="208"/>
      <c r="F462" s="227"/>
      <c r="G462" s="237"/>
      <c r="H462" s="257"/>
    </row>
    <row r="463" spans="1:8" s="33" customFormat="1" ht="15.75">
      <c r="A463" s="199"/>
      <c r="B463" s="212"/>
      <c r="C463" s="206"/>
      <c r="D463" s="207"/>
      <c r="E463" s="208"/>
      <c r="F463" s="227"/>
      <c r="G463" s="237"/>
      <c r="H463" s="257"/>
    </row>
    <row r="464" spans="1:8" s="33" customFormat="1" ht="15.75">
      <c r="A464" s="199"/>
      <c r="B464" s="212"/>
      <c r="C464" s="206"/>
      <c r="D464" s="207"/>
      <c r="E464" s="208"/>
      <c r="F464" s="227"/>
      <c r="G464" s="237"/>
      <c r="H464" s="257"/>
    </row>
    <row r="465" spans="1:8" s="33" customFormat="1" ht="15.75">
      <c r="A465" s="199"/>
      <c r="B465" s="212"/>
      <c r="C465" s="206"/>
      <c r="D465" s="207"/>
      <c r="E465" s="208"/>
      <c r="F465" s="227"/>
      <c r="G465" s="237"/>
      <c r="H465" s="257"/>
    </row>
    <row r="466" spans="1:8" s="33" customFormat="1" ht="15.75">
      <c r="A466" s="199"/>
      <c r="B466" s="212"/>
      <c r="C466" s="206"/>
      <c r="D466" s="207"/>
      <c r="E466" s="208"/>
      <c r="F466" s="227"/>
      <c r="G466" s="237"/>
      <c r="H466" s="257"/>
    </row>
    <row r="467" spans="1:8" s="33" customFormat="1" ht="15.75">
      <c r="A467" s="199"/>
      <c r="B467" s="212"/>
      <c r="C467" s="206"/>
      <c r="D467" s="207"/>
      <c r="E467" s="208"/>
      <c r="F467" s="227"/>
      <c r="G467" s="237"/>
      <c r="H467" s="257"/>
    </row>
    <row r="468" spans="1:8" s="33" customFormat="1" ht="15.75">
      <c r="A468" s="199"/>
      <c r="B468" s="212"/>
      <c r="C468" s="206"/>
      <c r="D468" s="207"/>
      <c r="E468" s="208"/>
      <c r="F468" s="227"/>
      <c r="G468" s="237"/>
      <c r="H468" s="257"/>
    </row>
    <row r="469" spans="1:8" s="33" customFormat="1" ht="15.75">
      <c r="A469" s="199"/>
      <c r="B469" s="212"/>
      <c r="C469" s="206"/>
      <c r="D469" s="207"/>
      <c r="E469" s="208"/>
      <c r="F469" s="227"/>
      <c r="G469" s="237"/>
      <c r="H469" s="257"/>
    </row>
    <row r="470" spans="1:8" s="33" customFormat="1" ht="15.75">
      <c r="A470" s="199"/>
      <c r="B470" s="212"/>
      <c r="C470" s="206"/>
      <c r="D470" s="207"/>
      <c r="E470" s="208"/>
      <c r="F470" s="227"/>
      <c r="G470" s="237"/>
      <c r="H470" s="257"/>
    </row>
    <row r="471" spans="1:8" s="33" customFormat="1" ht="15.75">
      <c r="A471" s="199"/>
      <c r="B471" s="212"/>
      <c r="C471" s="206"/>
      <c r="D471" s="207"/>
      <c r="E471" s="208"/>
      <c r="F471" s="227"/>
      <c r="G471" s="237"/>
      <c r="H471" s="257"/>
    </row>
    <row r="472" spans="1:8" s="33" customFormat="1" ht="15.75">
      <c r="A472" s="199"/>
      <c r="B472" s="212"/>
      <c r="C472" s="206"/>
      <c r="D472" s="207"/>
      <c r="E472" s="208"/>
      <c r="F472" s="227"/>
      <c r="G472" s="237"/>
      <c r="H472" s="257"/>
    </row>
    <row r="473" spans="1:8" s="33" customFormat="1" ht="15.75">
      <c r="A473" s="199"/>
      <c r="B473" s="212"/>
      <c r="C473" s="206"/>
      <c r="D473" s="207"/>
      <c r="E473" s="208"/>
      <c r="F473" s="227"/>
      <c r="G473" s="237"/>
      <c r="H473" s="257"/>
    </row>
    <row r="474" spans="1:8" s="33" customFormat="1" ht="15.75">
      <c r="A474" s="199"/>
      <c r="B474" s="212"/>
      <c r="C474" s="206"/>
      <c r="D474" s="207"/>
      <c r="E474" s="208"/>
      <c r="F474" s="227"/>
      <c r="G474" s="237"/>
      <c r="H474" s="257"/>
    </row>
    <row r="475" spans="1:8" s="33" customFormat="1" ht="15.75">
      <c r="A475" s="199"/>
      <c r="B475" s="212"/>
      <c r="C475" s="206"/>
      <c r="D475" s="207"/>
      <c r="E475" s="208"/>
      <c r="F475" s="227"/>
      <c r="G475" s="237"/>
      <c r="H475" s="257"/>
    </row>
    <row r="476" spans="1:8" s="33" customFormat="1" ht="15.75">
      <c r="A476" s="199"/>
      <c r="B476" s="212"/>
      <c r="C476" s="206"/>
      <c r="D476" s="207"/>
      <c r="E476" s="208"/>
      <c r="F476" s="227"/>
      <c r="G476" s="237"/>
      <c r="H476" s="257"/>
    </row>
    <row r="477" spans="1:8" s="33" customFormat="1" ht="15.75">
      <c r="A477" s="199"/>
      <c r="B477" s="212"/>
      <c r="C477" s="206"/>
      <c r="D477" s="207"/>
      <c r="E477" s="208"/>
      <c r="F477" s="227"/>
      <c r="G477" s="237"/>
      <c r="H477" s="257"/>
    </row>
    <row r="478" spans="1:8" s="33" customFormat="1" ht="15.75">
      <c r="A478" s="199"/>
      <c r="B478" s="212"/>
      <c r="C478" s="206"/>
      <c r="D478" s="207"/>
      <c r="E478" s="208"/>
      <c r="F478" s="227"/>
      <c r="G478" s="237"/>
      <c r="H478" s="257"/>
    </row>
    <row r="479" spans="1:8" s="33" customFormat="1" ht="15.75">
      <c r="A479" s="199"/>
      <c r="B479" s="212"/>
      <c r="C479" s="206"/>
      <c r="D479" s="207"/>
      <c r="E479" s="208"/>
      <c r="F479" s="227"/>
      <c r="G479" s="237"/>
      <c r="H479" s="257"/>
    </row>
    <row r="480" spans="1:8" s="33" customFormat="1" ht="15.75">
      <c r="A480" s="199"/>
      <c r="B480" s="212"/>
      <c r="C480" s="206"/>
      <c r="D480" s="207"/>
      <c r="E480" s="208"/>
      <c r="F480" s="227"/>
      <c r="G480" s="237"/>
      <c r="H480" s="257"/>
    </row>
    <row r="481" spans="1:8" s="33" customFormat="1" ht="15.75">
      <c r="A481" s="199"/>
      <c r="B481" s="212"/>
      <c r="C481" s="206"/>
      <c r="D481" s="207"/>
      <c r="E481" s="208"/>
      <c r="F481" s="227"/>
      <c r="G481" s="237"/>
      <c r="H481" s="257"/>
    </row>
    <row r="482" spans="1:8" s="33" customFormat="1" ht="15.75">
      <c r="A482" s="199"/>
      <c r="B482" s="212"/>
      <c r="C482" s="206"/>
      <c r="D482" s="207"/>
      <c r="E482" s="208"/>
      <c r="F482" s="227"/>
      <c r="G482" s="237"/>
      <c r="H482" s="257"/>
    </row>
    <row r="483" spans="1:8" s="33" customFormat="1" ht="15.75">
      <c r="A483" s="199"/>
      <c r="B483" s="212"/>
      <c r="C483" s="206"/>
      <c r="D483" s="207"/>
      <c r="E483" s="208"/>
      <c r="F483" s="227"/>
      <c r="G483" s="237"/>
      <c r="H483" s="257"/>
    </row>
    <row r="484" spans="1:8" s="33" customFormat="1" ht="15.75">
      <c r="A484" s="199"/>
      <c r="B484" s="212"/>
      <c r="C484" s="206"/>
      <c r="D484" s="207"/>
      <c r="E484" s="208"/>
      <c r="F484" s="227"/>
      <c r="G484" s="237"/>
      <c r="H484" s="257"/>
    </row>
    <row r="485" spans="1:8" s="33" customFormat="1" ht="15.75">
      <c r="A485" s="199"/>
      <c r="B485" s="212"/>
      <c r="C485" s="206"/>
      <c r="D485" s="207"/>
      <c r="E485" s="208"/>
      <c r="F485" s="227"/>
      <c r="G485" s="237"/>
      <c r="H485" s="257"/>
    </row>
    <row r="486" spans="1:8" s="33" customFormat="1" ht="15.75">
      <c r="A486" s="199"/>
      <c r="B486" s="212"/>
      <c r="C486" s="206"/>
      <c r="D486" s="207"/>
      <c r="E486" s="208"/>
      <c r="F486" s="227"/>
      <c r="G486" s="237"/>
      <c r="H486" s="257"/>
    </row>
    <row r="487" spans="1:8" s="33" customFormat="1" ht="15.75">
      <c r="A487" s="199"/>
      <c r="B487" s="212"/>
      <c r="C487" s="206"/>
      <c r="D487" s="207"/>
      <c r="E487" s="208"/>
      <c r="F487" s="227"/>
      <c r="G487" s="237"/>
      <c r="H487" s="257"/>
    </row>
    <row r="488" spans="1:8" s="33" customFormat="1" ht="15.75">
      <c r="A488" s="199"/>
      <c r="B488" s="212"/>
      <c r="C488" s="206"/>
      <c r="D488" s="207"/>
      <c r="E488" s="208"/>
      <c r="F488" s="227"/>
      <c r="G488" s="237"/>
      <c r="H488" s="257"/>
    </row>
    <row r="489" spans="1:8" s="33" customFormat="1" ht="15.75">
      <c r="A489" s="199"/>
      <c r="B489" s="212"/>
      <c r="C489" s="206"/>
      <c r="D489" s="207"/>
      <c r="E489" s="208"/>
      <c r="F489" s="227"/>
      <c r="G489" s="237"/>
      <c r="H489" s="257"/>
    </row>
    <row r="490" spans="1:8" s="33" customFormat="1" ht="15.75">
      <c r="A490" s="199"/>
      <c r="B490" s="212"/>
      <c r="C490" s="206"/>
      <c r="D490" s="207"/>
      <c r="E490" s="208"/>
      <c r="F490" s="227"/>
      <c r="G490" s="237"/>
      <c r="H490" s="257"/>
    </row>
    <row r="491" spans="1:8" s="33" customFormat="1" ht="15.75">
      <c r="A491" s="199"/>
      <c r="B491" s="212"/>
      <c r="C491" s="206"/>
      <c r="D491" s="207"/>
      <c r="E491" s="208"/>
      <c r="F491" s="227"/>
      <c r="G491" s="237"/>
      <c r="H491" s="257"/>
    </row>
    <row r="492" spans="1:8" s="33" customFormat="1" ht="15.75">
      <c r="A492" s="199"/>
      <c r="B492" s="212"/>
      <c r="C492" s="206"/>
      <c r="D492" s="207"/>
      <c r="E492" s="208"/>
      <c r="F492" s="227"/>
      <c r="G492" s="237"/>
      <c r="H492" s="257"/>
    </row>
    <row r="493" spans="1:8" s="33" customFormat="1" ht="15.75">
      <c r="A493" s="199"/>
      <c r="B493" s="212"/>
      <c r="C493" s="206"/>
      <c r="D493" s="207"/>
      <c r="E493" s="208"/>
      <c r="F493" s="227"/>
      <c r="G493" s="237"/>
      <c r="H493" s="257"/>
    </row>
    <row r="494" spans="1:8" s="33" customFormat="1" ht="15.75">
      <c r="A494" s="199"/>
      <c r="B494" s="212"/>
      <c r="C494" s="206"/>
      <c r="D494" s="207"/>
      <c r="E494" s="208"/>
      <c r="F494" s="227"/>
      <c r="G494" s="237"/>
      <c r="H494" s="257"/>
    </row>
    <row r="495" spans="1:8" s="33" customFormat="1" ht="15.75">
      <c r="A495" s="199"/>
      <c r="B495" s="212"/>
      <c r="C495" s="206"/>
      <c r="D495" s="207"/>
      <c r="E495" s="208"/>
      <c r="F495" s="227"/>
      <c r="G495" s="237"/>
      <c r="H495" s="257"/>
    </row>
    <row r="496" spans="1:8" s="33" customFormat="1" ht="15.75">
      <c r="A496" s="199"/>
      <c r="B496" s="212"/>
      <c r="C496" s="206"/>
      <c r="D496" s="207"/>
      <c r="E496" s="208"/>
      <c r="F496" s="227"/>
      <c r="G496" s="237"/>
      <c r="H496" s="257"/>
    </row>
    <row r="497" spans="1:8" s="33" customFormat="1" ht="15.75">
      <c r="A497" s="199"/>
      <c r="B497" s="212"/>
      <c r="C497" s="206"/>
      <c r="D497" s="207"/>
      <c r="E497" s="208"/>
      <c r="F497" s="227"/>
      <c r="G497" s="237"/>
      <c r="H497" s="257"/>
    </row>
    <row r="498" spans="1:8" s="33" customFormat="1" ht="15.75">
      <c r="A498" s="199"/>
      <c r="B498" s="212"/>
      <c r="C498" s="206"/>
      <c r="D498" s="207"/>
      <c r="E498" s="208"/>
      <c r="F498" s="227"/>
      <c r="G498" s="237"/>
      <c r="H498" s="257"/>
    </row>
    <row r="499" spans="1:8" s="33" customFormat="1" ht="15.75">
      <c r="A499" s="199"/>
      <c r="B499" s="212"/>
      <c r="C499" s="206"/>
      <c r="D499" s="207"/>
      <c r="E499" s="208"/>
      <c r="F499" s="227"/>
      <c r="G499" s="237"/>
      <c r="H499" s="257"/>
    </row>
    <row r="500" spans="1:8" s="33" customFormat="1" ht="15.75">
      <c r="A500" s="199"/>
      <c r="B500" s="212"/>
      <c r="C500" s="206"/>
      <c r="D500" s="207"/>
      <c r="E500" s="208"/>
      <c r="F500" s="227"/>
      <c r="G500" s="237"/>
      <c r="H500" s="257"/>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35"/>
    <outlinePr summaryBelow="0" summaryRight="0"/>
  </sheetPr>
  <dimension ref="A1:U1000"/>
  <sheetViews>
    <sheetView zoomScaleNormal="100" workbookViewId="0">
      <selection activeCell="E22" sqref="E22"/>
    </sheetView>
  </sheetViews>
  <sheetFormatPr defaultColWidth="10.28515625" defaultRowHeight="15.75" outlineLevelRow="1"/>
  <cols>
    <col min="1" max="1" width="16.85546875" style="38" customWidth="1"/>
    <col min="2" max="2" width="15.140625" style="38" customWidth="1"/>
    <col min="3" max="3" width="17.140625" style="38" customWidth="1"/>
    <col min="4" max="21" width="16" style="38" customWidth="1"/>
    <col min="22" max="16384" width="10.28515625" style="38"/>
  </cols>
  <sheetData>
    <row r="1" spans="1:21" ht="23.25" customHeight="1" collapsed="1" thickBot="1">
      <c r="A1" s="342" t="s">
        <v>608</v>
      </c>
      <c r="B1" s="342"/>
      <c r="C1" s="342"/>
      <c r="D1" s="169"/>
      <c r="E1" s="169"/>
      <c r="F1" s="169"/>
      <c r="G1" s="169"/>
      <c r="H1" s="169"/>
    </row>
    <row r="2" spans="1:21" ht="38.25" hidden="1" outlineLevel="1">
      <c r="A2" s="166" t="s">
        <v>391</v>
      </c>
      <c r="B2" s="167" t="s">
        <v>75</v>
      </c>
      <c r="C2" s="167" t="s">
        <v>384</v>
      </c>
      <c r="D2" s="167" t="s">
        <v>385</v>
      </c>
      <c r="E2" s="167" t="s">
        <v>77</v>
      </c>
      <c r="F2" s="167" t="s">
        <v>76</v>
      </c>
      <c r="G2" s="167" t="s">
        <v>78</v>
      </c>
      <c r="H2" s="167" t="s">
        <v>386</v>
      </c>
    </row>
    <row r="3" spans="1:21" ht="60" hidden="1" customHeight="1" outlineLevel="1" thickBot="1">
      <c r="A3" s="315" t="s">
        <v>397</v>
      </c>
      <c r="B3" s="315"/>
      <c r="C3" s="315"/>
      <c r="D3" s="315"/>
      <c r="E3" s="315"/>
      <c r="F3" s="315"/>
      <c r="G3" s="315"/>
      <c r="H3" s="315"/>
    </row>
    <row r="4" spans="1:21" ht="39.75" customHeight="1">
      <c r="A4" s="349" t="s">
        <v>367</v>
      </c>
      <c r="B4" s="352" t="s">
        <v>368</v>
      </c>
      <c r="C4" s="318" t="s">
        <v>392</v>
      </c>
      <c r="D4" s="357" t="s">
        <v>556</v>
      </c>
      <c r="E4" s="358"/>
      <c r="F4" s="358"/>
      <c r="G4" s="358"/>
      <c r="H4" s="358"/>
      <c r="I4" s="359"/>
      <c r="J4" s="346" t="s">
        <v>558</v>
      </c>
      <c r="K4" s="333" t="s">
        <v>559</v>
      </c>
      <c r="L4" s="334"/>
      <c r="M4" s="334"/>
      <c r="N4" s="334"/>
      <c r="O4" s="335"/>
      <c r="P4" s="323" t="s">
        <v>560</v>
      </c>
      <c r="Q4" s="324"/>
      <c r="R4" s="324"/>
      <c r="S4" s="324"/>
      <c r="T4" s="324"/>
      <c r="U4" s="343" t="s">
        <v>557</v>
      </c>
    </row>
    <row r="5" spans="1:21" ht="19.5" customHeight="1">
      <c r="A5" s="350"/>
      <c r="B5" s="353"/>
      <c r="C5" s="319"/>
      <c r="D5" s="355" t="s">
        <v>370</v>
      </c>
      <c r="E5" s="331" t="s">
        <v>372</v>
      </c>
      <c r="F5" s="331" t="s">
        <v>374</v>
      </c>
      <c r="G5" s="331" t="s">
        <v>373</v>
      </c>
      <c r="H5" s="331" t="s">
        <v>371</v>
      </c>
      <c r="I5" s="329" t="s">
        <v>369</v>
      </c>
      <c r="J5" s="347"/>
      <c r="K5" s="336" t="s">
        <v>370</v>
      </c>
      <c r="L5" s="338" t="s">
        <v>372</v>
      </c>
      <c r="M5" s="338" t="s">
        <v>374</v>
      </c>
      <c r="N5" s="338" t="s">
        <v>373</v>
      </c>
      <c r="O5" s="340" t="s">
        <v>371</v>
      </c>
      <c r="P5" s="325" t="s">
        <v>370</v>
      </c>
      <c r="Q5" s="327" t="s">
        <v>372</v>
      </c>
      <c r="R5" s="327" t="s">
        <v>374</v>
      </c>
      <c r="S5" s="327" t="s">
        <v>373</v>
      </c>
      <c r="T5" s="327" t="s">
        <v>371</v>
      </c>
      <c r="U5" s="344"/>
    </row>
    <row r="6" spans="1:21">
      <c r="A6" s="350"/>
      <c r="B6" s="353"/>
      <c r="C6" s="319"/>
      <c r="D6" s="355"/>
      <c r="E6" s="331"/>
      <c r="F6" s="331"/>
      <c r="G6" s="331"/>
      <c r="H6" s="331"/>
      <c r="I6" s="329"/>
      <c r="J6" s="347"/>
      <c r="K6" s="336"/>
      <c r="L6" s="338"/>
      <c r="M6" s="338"/>
      <c r="N6" s="338"/>
      <c r="O6" s="340"/>
      <c r="P6" s="325"/>
      <c r="Q6" s="327"/>
      <c r="R6" s="327"/>
      <c r="S6" s="327"/>
      <c r="T6" s="327"/>
      <c r="U6" s="344"/>
    </row>
    <row r="7" spans="1:21" ht="138" customHeight="1" thickBot="1">
      <c r="A7" s="351"/>
      <c r="B7" s="354"/>
      <c r="C7" s="320"/>
      <c r="D7" s="356"/>
      <c r="E7" s="332"/>
      <c r="F7" s="332"/>
      <c r="G7" s="332"/>
      <c r="H7" s="332"/>
      <c r="I7" s="330"/>
      <c r="J7" s="348"/>
      <c r="K7" s="337"/>
      <c r="L7" s="339"/>
      <c r="M7" s="339"/>
      <c r="N7" s="339"/>
      <c r="O7" s="341"/>
      <c r="P7" s="326"/>
      <c r="Q7" s="328"/>
      <c r="R7" s="328"/>
      <c r="S7" s="328"/>
      <c r="T7" s="328"/>
      <c r="U7" s="345"/>
    </row>
    <row r="8" spans="1:21" ht="16.5" thickBot="1">
      <c r="A8" s="164">
        <v>1</v>
      </c>
      <c r="B8" s="165">
        <v>2</v>
      </c>
      <c r="C8" s="168">
        <v>3</v>
      </c>
      <c r="D8" s="180">
        <v>4</v>
      </c>
      <c r="E8" s="177">
        <v>5</v>
      </c>
      <c r="F8" s="177">
        <v>6</v>
      </c>
      <c r="G8" s="177">
        <v>7</v>
      </c>
      <c r="H8" s="177">
        <v>8</v>
      </c>
      <c r="I8" s="177">
        <v>9</v>
      </c>
      <c r="J8" s="181">
        <v>10</v>
      </c>
      <c r="K8" s="183">
        <v>11</v>
      </c>
      <c r="L8" s="178">
        <v>12</v>
      </c>
      <c r="M8" s="178">
        <v>13</v>
      </c>
      <c r="N8" s="178">
        <v>14</v>
      </c>
      <c r="O8" s="184">
        <v>15</v>
      </c>
      <c r="P8" s="182">
        <v>16</v>
      </c>
      <c r="Q8" s="176">
        <v>17</v>
      </c>
      <c r="R8" s="176">
        <v>18</v>
      </c>
      <c r="S8" s="176">
        <v>19</v>
      </c>
      <c r="T8" s="176">
        <v>20</v>
      </c>
      <c r="U8" s="179">
        <v>21</v>
      </c>
    </row>
    <row r="9" spans="1:21">
      <c r="A9" s="321"/>
      <c r="B9" s="321"/>
      <c r="C9" s="46"/>
      <c r="D9" s="159"/>
      <c r="E9" s="160"/>
      <c r="F9" s="160"/>
      <c r="G9" s="160"/>
      <c r="H9" s="160"/>
      <c r="I9" s="160"/>
      <c r="J9" s="316"/>
      <c r="K9" s="159"/>
      <c r="L9" s="160"/>
      <c r="M9" s="160"/>
      <c r="N9" s="160"/>
      <c r="O9" s="160"/>
      <c r="P9" s="159"/>
      <c r="Q9" s="160"/>
      <c r="R9" s="160"/>
      <c r="S9" s="160"/>
      <c r="T9" s="160"/>
      <c r="U9" s="316"/>
    </row>
    <row r="10" spans="1:21">
      <c r="A10" s="322"/>
      <c r="B10" s="322"/>
      <c r="C10" s="48"/>
      <c r="D10" s="161"/>
      <c r="E10" s="162"/>
      <c r="F10" s="162"/>
      <c r="G10" s="162"/>
      <c r="H10" s="162"/>
      <c r="I10" s="162"/>
      <c r="J10" s="317"/>
      <c r="K10" s="161"/>
      <c r="L10" s="162"/>
      <c r="M10" s="162"/>
      <c r="N10" s="162"/>
      <c r="O10" s="162"/>
      <c r="P10" s="161"/>
      <c r="Q10" s="162"/>
      <c r="R10" s="162"/>
      <c r="S10" s="162"/>
      <c r="T10" s="162"/>
      <c r="U10" s="317"/>
    </row>
    <row r="11" spans="1:21">
      <c r="A11" s="47"/>
      <c r="B11" s="47"/>
      <c r="C11" s="48"/>
      <c r="D11" s="161"/>
      <c r="E11" s="162"/>
      <c r="F11" s="162"/>
      <c r="G11" s="162"/>
      <c r="H11" s="162"/>
      <c r="I11" s="162"/>
      <c r="J11" s="162"/>
      <c r="K11" s="161"/>
      <c r="L11" s="162"/>
      <c r="M11" s="162"/>
      <c r="N11" s="162"/>
      <c r="O11" s="162"/>
      <c r="P11" s="161"/>
      <c r="Q11" s="162"/>
      <c r="R11" s="162"/>
      <c r="S11" s="162"/>
      <c r="T11" s="162"/>
      <c r="U11" s="162"/>
    </row>
    <row r="12" spans="1:21">
      <c r="A12" s="47"/>
      <c r="B12" s="47"/>
      <c r="C12" s="48"/>
      <c r="D12" s="161"/>
      <c r="E12" s="162"/>
      <c r="F12" s="162"/>
      <c r="G12" s="162"/>
      <c r="H12" s="162"/>
      <c r="I12" s="162"/>
      <c r="J12" s="162"/>
      <c r="K12" s="161"/>
      <c r="L12" s="162"/>
      <c r="M12" s="162"/>
      <c r="N12" s="162"/>
      <c r="O12" s="162"/>
      <c r="P12" s="161"/>
      <c r="Q12" s="162"/>
      <c r="R12" s="162"/>
      <c r="S12" s="162"/>
      <c r="T12" s="162"/>
      <c r="U12" s="162"/>
    </row>
    <row r="13" spans="1:21">
      <c r="A13" s="47"/>
      <c r="B13" s="47"/>
      <c r="C13" s="48"/>
      <c r="D13" s="161"/>
      <c r="E13" s="162"/>
      <c r="F13" s="162"/>
      <c r="G13" s="162"/>
      <c r="H13" s="162"/>
      <c r="I13" s="162"/>
      <c r="J13" s="162"/>
      <c r="K13" s="161"/>
      <c r="L13" s="162"/>
      <c r="M13" s="162"/>
      <c r="N13" s="162"/>
      <c r="O13" s="162"/>
      <c r="P13" s="161"/>
      <c r="Q13" s="162"/>
      <c r="R13" s="162"/>
      <c r="S13" s="162"/>
      <c r="T13" s="162"/>
      <c r="U13" s="162"/>
    </row>
    <row r="14" spans="1:21">
      <c r="A14" s="47"/>
      <c r="B14" s="47"/>
      <c r="C14" s="48"/>
      <c r="D14" s="161"/>
      <c r="E14" s="162"/>
      <c r="F14" s="162"/>
      <c r="G14" s="162"/>
      <c r="H14" s="162"/>
      <c r="I14" s="162"/>
      <c r="J14" s="162"/>
      <c r="K14" s="161"/>
      <c r="L14" s="162"/>
      <c r="M14" s="162"/>
      <c r="N14" s="162"/>
      <c r="O14" s="162"/>
      <c r="P14" s="161"/>
      <c r="Q14" s="162"/>
      <c r="R14" s="162"/>
      <c r="S14" s="162"/>
      <c r="T14" s="162"/>
      <c r="U14" s="162"/>
    </row>
    <row r="15" spans="1:21">
      <c r="A15" s="47"/>
      <c r="B15" s="47"/>
      <c r="C15" s="48"/>
      <c r="D15" s="161"/>
      <c r="E15" s="162"/>
      <c r="F15" s="162"/>
      <c r="G15" s="162"/>
      <c r="H15" s="162"/>
      <c r="I15" s="162"/>
      <c r="J15" s="162"/>
      <c r="K15" s="161"/>
      <c r="L15" s="162"/>
      <c r="M15" s="162"/>
      <c r="N15" s="162"/>
      <c r="O15" s="162"/>
      <c r="P15" s="161"/>
      <c r="Q15" s="162"/>
      <c r="R15" s="162"/>
      <c r="S15" s="162"/>
      <c r="T15" s="162"/>
      <c r="U15" s="162"/>
    </row>
    <row r="16" spans="1:21">
      <c r="A16" s="47"/>
      <c r="B16" s="47"/>
      <c r="C16" s="48"/>
      <c r="D16" s="161"/>
      <c r="E16" s="162"/>
      <c r="F16" s="162"/>
      <c r="G16" s="162"/>
      <c r="H16" s="162"/>
      <c r="I16" s="162"/>
      <c r="J16" s="162"/>
      <c r="K16" s="161"/>
      <c r="L16" s="162"/>
      <c r="M16" s="162"/>
      <c r="N16" s="162"/>
      <c r="O16" s="162"/>
      <c r="P16" s="161"/>
      <c r="Q16" s="162"/>
      <c r="R16" s="162"/>
      <c r="S16" s="162"/>
      <c r="T16" s="162"/>
      <c r="U16" s="162"/>
    </row>
    <row r="17" spans="1:21">
      <c r="A17" s="47"/>
      <c r="B17" s="47"/>
      <c r="C17" s="48"/>
      <c r="D17" s="161"/>
      <c r="E17" s="162"/>
      <c r="F17" s="162"/>
      <c r="G17" s="162"/>
      <c r="H17" s="162"/>
      <c r="I17" s="162"/>
      <c r="J17" s="162"/>
      <c r="K17" s="161"/>
      <c r="L17" s="162"/>
      <c r="M17" s="162"/>
      <c r="N17" s="162"/>
      <c r="O17" s="162"/>
      <c r="P17" s="161"/>
      <c r="Q17" s="162"/>
      <c r="R17" s="162"/>
      <c r="S17" s="162"/>
      <c r="T17" s="162"/>
      <c r="U17" s="162"/>
    </row>
    <row r="18" spans="1:21">
      <c r="A18" s="47"/>
      <c r="B18" s="47"/>
      <c r="C18" s="48"/>
      <c r="D18" s="161"/>
      <c r="E18" s="162"/>
      <c r="F18" s="162"/>
      <c r="G18" s="162"/>
      <c r="H18" s="162"/>
      <c r="I18" s="162"/>
      <c r="J18" s="162"/>
      <c r="K18" s="161"/>
      <c r="L18" s="162"/>
      <c r="M18" s="162"/>
      <c r="N18" s="162"/>
      <c r="O18" s="162"/>
      <c r="P18" s="161"/>
      <c r="Q18" s="162"/>
      <c r="R18" s="162"/>
      <c r="S18" s="162"/>
      <c r="T18" s="162"/>
      <c r="U18" s="162"/>
    </row>
    <row r="19" spans="1:21">
      <c r="A19" s="47"/>
      <c r="B19" s="47"/>
      <c r="C19" s="48"/>
      <c r="D19" s="161"/>
      <c r="E19" s="162"/>
      <c r="F19" s="162"/>
      <c r="G19" s="162"/>
      <c r="H19" s="162"/>
      <c r="I19" s="162"/>
      <c r="J19" s="162"/>
      <c r="K19" s="161"/>
      <c r="L19" s="162"/>
      <c r="M19" s="162"/>
      <c r="N19" s="162"/>
      <c r="O19" s="162"/>
      <c r="P19" s="161"/>
      <c r="Q19" s="162"/>
      <c r="R19" s="162"/>
      <c r="S19" s="162"/>
      <c r="T19" s="162"/>
      <c r="U19" s="162"/>
    </row>
    <row r="20" spans="1:21">
      <c r="A20" s="47"/>
      <c r="B20" s="47"/>
      <c r="C20" s="48"/>
      <c r="D20" s="161"/>
      <c r="E20" s="162"/>
      <c r="F20" s="162"/>
      <c r="G20" s="162"/>
      <c r="H20" s="162"/>
      <c r="I20" s="162"/>
      <c r="J20" s="162"/>
      <c r="K20" s="161"/>
      <c r="L20" s="162"/>
      <c r="M20" s="162"/>
      <c r="N20" s="162"/>
      <c r="O20" s="162"/>
      <c r="P20" s="161"/>
      <c r="Q20" s="162"/>
      <c r="R20" s="162"/>
      <c r="S20" s="162"/>
      <c r="T20" s="162"/>
      <c r="U20" s="162"/>
    </row>
    <row r="21" spans="1:21">
      <c r="A21" s="47"/>
      <c r="B21" s="47"/>
      <c r="C21" s="48"/>
      <c r="D21" s="161"/>
      <c r="E21" s="162"/>
      <c r="F21" s="162"/>
      <c r="G21" s="162"/>
      <c r="H21" s="162"/>
      <c r="I21" s="162"/>
      <c r="J21" s="162"/>
      <c r="K21" s="161"/>
      <c r="L21" s="162"/>
      <c r="M21" s="162"/>
      <c r="N21" s="162"/>
      <c r="O21" s="162"/>
      <c r="P21" s="161"/>
      <c r="Q21" s="162"/>
      <c r="R21" s="162"/>
      <c r="S21" s="162"/>
      <c r="T21" s="162"/>
      <c r="U21" s="162"/>
    </row>
    <row r="22" spans="1:21">
      <c r="A22" s="47"/>
      <c r="B22" s="47"/>
      <c r="C22" s="48"/>
      <c r="D22" s="161"/>
      <c r="E22" s="162"/>
      <c r="F22" s="162"/>
      <c r="G22" s="162"/>
      <c r="H22" s="162"/>
      <c r="I22" s="162"/>
      <c r="J22" s="162"/>
      <c r="K22" s="161"/>
      <c r="L22" s="162"/>
      <c r="M22" s="162"/>
      <c r="N22" s="162"/>
      <c r="O22" s="162"/>
      <c r="P22" s="161"/>
      <c r="Q22" s="162"/>
      <c r="R22" s="162"/>
      <c r="S22" s="162"/>
      <c r="T22" s="162"/>
      <c r="U22" s="162"/>
    </row>
    <row r="23" spans="1:21">
      <c r="A23" s="47"/>
      <c r="B23" s="47"/>
      <c r="C23" s="48"/>
      <c r="D23" s="161"/>
      <c r="E23" s="162"/>
      <c r="F23" s="162"/>
      <c r="G23" s="162"/>
      <c r="H23" s="162"/>
      <c r="I23" s="162"/>
      <c r="J23" s="162"/>
      <c r="K23" s="161"/>
      <c r="L23" s="162"/>
      <c r="M23" s="162"/>
      <c r="N23" s="162"/>
      <c r="O23" s="162"/>
      <c r="P23" s="161"/>
      <c r="Q23" s="162"/>
      <c r="R23" s="162"/>
      <c r="S23" s="162"/>
      <c r="T23" s="162"/>
      <c r="U23" s="162"/>
    </row>
    <row r="24" spans="1:21">
      <c r="A24" s="47"/>
      <c r="B24" s="47"/>
      <c r="C24" s="48"/>
      <c r="D24" s="161"/>
      <c r="E24" s="162"/>
      <c r="F24" s="162"/>
      <c r="G24" s="162"/>
      <c r="H24" s="162"/>
      <c r="I24" s="162"/>
      <c r="J24" s="162"/>
      <c r="K24" s="161"/>
      <c r="L24" s="162"/>
      <c r="M24" s="162"/>
      <c r="N24" s="162"/>
      <c r="O24" s="162"/>
      <c r="P24" s="161"/>
      <c r="Q24" s="162"/>
      <c r="R24" s="162"/>
      <c r="S24" s="162"/>
      <c r="T24" s="162"/>
      <c r="U24" s="162"/>
    </row>
    <row r="25" spans="1:21">
      <c r="A25" s="47"/>
      <c r="B25" s="47"/>
      <c r="C25" s="48"/>
      <c r="D25" s="161"/>
      <c r="E25" s="162"/>
      <c r="F25" s="162"/>
      <c r="G25" s="162"/>
      <c r="H25" s="162"/>
      <c r="I25" s="162"/>
      <c r="J25" s="162"/>
      <c r="K25" s="161"/>
      <c r="L25" s="162"/>
      <c r="M25" s="162"/>
      <c r="N25" s="162"/>
      <c r="O25" s="162"/>
      <c r="P25" s="161"/>
      <c r="Q25" s="162"/>
      <c r="R25" s="162"/>
      <c r="S25" s="162"/>
      <c r="T25" s="162"/>
      <c r="U25" s="162"/>
    </row>
    <row r="26" spans="1:21">
      <c r="A26" s="47"/>
      <c r="B26" s="47"/>
      <c r="C26" s="48"/>
      <c r="D26" s="161"/>
      <c r="E26" s="162"/>
      <c r="F26" s="162"/>
      <c r="G26" s="162"/>
      <c r="H26" s="162"/>
      <c r="I26" s="162"/>
      <c r="J26" s="162"/>
      <c r="K26" s="161"/>
      <c r="L26" s="162"/>
      <c r="M26" s="162"/>
      <c r="N26" s="162"/>
      <c r="O26" s="162"/>
      <c r="P26" s="161"/>
      <c r="Q26" s="162"/>
      <c r="R26" s="162"/>
      <c r="S26" s="162"/>
      <c r="T26" s="162"/>
      <c r="U26" s="162"/>
    </row>
    <row r="27" spans="1:21">
      <c r="A27" s="47"/>
      <c r="B27" s="47"/>
      <c r="C27" s="48"/>
      <c r="D27" s="161"/>
      <c r="E27" s="162"/>
      <c r="F27" s="162"/>
      <c r="G27" s="162"/>
      <c r="H27" s="162"/>
      <c r="I27" s="162"/>
      <c r="J27" s="162"/>
      <c r="K27" s="161"/>
      <c r="L27" s="162"/>
      <c r="M27" s="162"/>
      <c r="N27" s="162"/>
      <c r="O27" s="162"/>
      <c r="P27" s="161"/>
      <c r="Q27" s="162"/>
      <c r="R27" s="162"/>
      <c r="S27" s="162"/>
      <c r="T27" s="162"/>
      <c r="U27" s="162"/>
    </row>
    <row r="28" spans="1:21">
      <c r="A28" s="47"/>
      <c r="B28" s="47"/>
      <c r="C28" s="48"/>
      <c r="D28" s="161"/>
      <c r="E28" s="162"/>
      <c r="F28" s="162"/>
      <c r="G28" s="162"/>
      <c r="H28" s="162"/>
      <c r="I28" s="162"/>
      <c r="J28" s="162"/>
      <c r="K28" s="161"/>
      <c r="L28" s="162"/>
      <c r="M28" s="162"/>
      <c r="N28" s="162"/>
      <c r="O28" s="162"/>
      <c r="P28" s="161"/>
      <c r="Q28" s="162"/>
      <c r="R28" s="162"/>
      <c r="S28" s="162"/>
      <c r="T28" s="162"/>
      <c r="U28" s="162"/>
    </row>
    <row r="29" spans="1:21">
      <c r="A29" s="47"/>
      <c r="B29" s="47"/>
      <c r="C29" s="48"/>
      <c r="D29" s="161"/>
      <c r="E29" s="162"/>
      <c r="F29" s="162"/>
      <c r="G29" s="162"/>
      <c r="H29" s="162"/>
      <c r="I29" s="162"/>
      <c r="J29" s="162"/>
      <c r="K29" s="161"/>
      <c r="L29" s="162"/>
      <c r="M29" s="162"/>
      <c r="N29" s="162"/>
      <c r="O29" s="162"/>
      <c r="P29" s="161"/>
      <c r="Q29" s="162"/>
      <c r="R29" s="162"/>
      <c r="S29" s="162"/>
      <c r="T29" s="162"/>
      <c r="U29" s="162"/>
    </row>
    <row r="30" spans="1:21">
      <c r="A30" s="47"/>
      <c r="B30" s="47"/>
      <c r="C30" s="48"/>
      <c r="D30" s="161"/>
      <c r="E30" s="162"/>
      <c r="F30" s="162"/>
      <c r="G30" s="162"/>
      <c r="H30" s="162"/>
      <c r="I30" s="162"/>
      <c r="J30" s="162"/>
      <c r="K30" s="161"/>
      <c r="L30" s="162"/>
      <c r="M30" s="162"/>
      <c r="N30" s="162"/>
      <c r="O30" s="162"/>
      <c r="P30" s="161"/>
      <c r="Q30" s="162"/>
      <c r="R30" s="162"/>
      <c r="S30" s="162"/>
      <c r="T30" s="162"/>
      <c r="U30" s="162"/>
    </row>
    <row r="31" spans="1:21">
      <c r="A31" s="47"/>
      <c r="B31" s="47"/>
      <c r="C31" s="48"/>
      <c r="D31" s="161"/>
      <c r="E31" s="162"/>
      <c r="F31" s="162"/>
      <c r="G31" s="162"/>
      <c r="H31" s="162"/>
      <c r="I31" s="162"/>
      <c r="J31" s="162"/>
      <c r="K31" s="161"/>
      <c r="L31" s="162"/>
      <c r="M31" s="162"/>
      <c r="N31" s="162"/>
      <c r="O31" s="162"/>
      <c r="P31" s="161"/>
      <c r="Q31" s="162"/>
      <c r="R31" s="162"/>
      <c r="S31" s="162"/>
      <c r="T31" s="162"/>
      <c r="U31" s="162"/>
    </row>
    <row r="32" spans="1:21">
      <c r="A32" s="47"/>
      <c r="B32" s="47"/>
      <c r="C32" s="48"/>
      <c r="D32" s="161"/>
      <c r="E32" s="162"/>
      <c r="F32" s="162"/>
      <c r="G32" s="162"/>
      <c r="H32" s="162"/>
      <c r="I32" s="162"/>
      <c r="J32" s="162"/>
      <c r="K32" s="161"/>
      <c r="L32" s="162"/>
      <c r="M32" s="162"/>
      <c r="N32" s="162"/>
      <c r="O32" s="162"/>
      <c r="P32" s="161"/>
      <c r="Q32" s="162"/>
      <c r="R32" s="162"/>
      <c r="S32" s="162"/>
      <c r="T32" s="162"/>
      <c r="U32" s="162"/>
    </row>
    <row r="33" spans="1:21">
      <c r="A33" s="47"/>
      <c r="B33" s="47"/>
      <c r="C33" s="48"/>
      <c r="D33" s="161"/>
      <c r="E33" s="162"/>
      <c r="F33" s="162"/>
      <c r="G33" s="162"/>
      <c r="H33" s="162"/>
      <c r="I33" s="162"/>
      <c r="J33" s="162"/>
      <c r="K33" s="161"/>
      <c r="L33" s="162"/>
      <c r="M33" s="162"/>
      <c r="N33" s="162"/>
      <c r="O33" s="162"/>
      <c r="P33" s="161"/>
      <c r="Q33" s="162"/>
      <c r="R33" s="162"/>
      <c r="S33" s="162"/>
      <c r="T33" s="162"/>
      <c r="U33" s="162"/>
    </row>
    <row r="34" spans="1:21">
      <c r="A34" s="47"/>
      <c r="B34" s="47"/>
      <c r="C34" s="48"/>
      <c r="D34" s="161"/>
      <c r="E34" s="162"/>
      <c r="F34" s="162"/>
      <c r="G34" s="162"/>
      <c r="H34" s="162"/>
      <c r="I34" s="162"/>
      <c r="J34" s="162"/>
      <c r="K34" s="161"/>
      <c r="L34" s="162"/>
      <c r="M34" s="162"/>
      <c r="N34" s="162"/>
      <c r="O34" s="162"/>
      <c r="P34" s="161"/>
      <c r="Q34" s="162"/>
      <c r="R34" s="162"/>
      <c r="S34" s="162"/>
      <c r="T34" s="162"/>
      <c r="U34" s="162"/>
    </row>
    <row r="35" spans="1:21">
      <c r="A35" s="47"/>
      <c r="B35" s="47"/>
      <c r="C35" s="48"/>
      <c r="D35" s="161"/>
      <c r="E35" s="162"/>
      <c r="F35" s="162"/>
      <c r="G35" s="162"/>
      <c r="H35" s="162"/>
      <c r="I35" s="162"/>
      <c r="J35" s="162"/>
      <c r="K35" s="161"/>
      <c r="L35" s="162"/>
      <c r="M35" s="162"/>
      <c r="N35" s="162"/>
      <c r="O35" s="162"/>
      <c r="P35" s="161"/>
      <c r="Q35" s="162"/>
      <c r="R35" s="162"/>
      <c r="S35" s="162"/>
      <c r="T35" s="162"/>
      <c r="U35" s="162"/>
    </row>
    <row r="36" spans="1:21">
      <c r="A36" s="47"/>
      <c r="B36" s="47"/>
      <c r="C36" s="48"/>
      <c r="D36" s="161"/>
      <c r="E36" s="162"/>
      <c r="F36" s="162"/>
      <c r="G36" s="162"/>
      <c r="H36" s="162"/>
      <c r="I36" s="162"/>
      <c r="J36" s="162"/>
      <c r="K36" s="161"/>
      <c r="L36" s="162"/>
      <c r="M36" s="162"/>
      <c r="N36" s="162"/>
      <c r="O36" s="162"/>
      <c r="P36" s="161"/>
      <c r="Q36" s="162"/>
      <c r="R36" s="162"/>
      <c r="S36" s="162"/>
      <c r="T36" s="162"/>
      <c r="U36" s="162"/>
    </row>
    <row r="37" spans="1:21">
      <c r="A37" s="47"/>
      <c r="B37" s="47"/>
      <c r="C37" s="48"/>
      <c r="D37" s="161"/>
      <c r="E37" s="162"/>
      <c r="F37" s="162"/>
      <c r="G37" s="162"/>
      <c r="H37" s="162"/>
      <c r="I37" s="162"/>
      <c r="J37" s="162"/>
      <c r="K37" s="161"/>
      <c r="L37" s="162"/>
      <c r="M37" s="162"/>
      <c r="N37" s="162"/>
      <c r="O37" s="162"/>
      <c r="P37" s="161"/>
      <c r="Q37" s="162"/>
      <c r="R37" s="162"/>
      <c r="S37" s="162"/>
      <c r="T37" s="162"/>
      <c r="U37" s="162"/>
    </row>
    <row r="38" spans="1:21">
      <c r="A38" s="47"/>
      <c r="B38" s="47"/>
      <c r="C38" s="48"/>
      <c r="D38" s="161"/>
      <c r="E38" s="162"/>
      <c r="F38" s="162"/>
      <c r="G38" s="162"/>
      <c r="H38" s="162"/>
      <c r="I38" s="162"/>
      <c r="J38" s="162"/>
      <c r="K38" s="161"/>
      <c r="L38" s="162"/>
      <c r="M38" s="162"/>
      <c r="N38" s="162"/>
      <c r="O38" s="162"/>
      <c r="P38" s="161"/>
      <c r="Q38" s="162"/>
      <c r="R38" s="162"/>
      <c r="S38" s="162"/>
      <c r="T38" s="162"/>
      <c r="U38" s="162"/>
    </row>
    <row r="39" spans="1:21">
      <c r="A39" s="47"/>
      <c r="B39" s="47"/>
      <c r="C39" s="48"/>
      <c r="D39" s="161"/>
      <c r="E39" s="162"/>
      <c r="F39" s="162"/>
      <c r="G39" s="162"/>
      <c r="H39" s="162"/>
      <c r="I39" s="162"/>
      <c r="J39" s="162"/>
      <c r="K39" s="161"/>
      <c r="L39" s="162"/>
      <c r="M39" s="162"/>
      <c r="N39" s="162"/>
      <c r="O39" s="162"/>
      <c r="P39" s="161"/>
      <c r="Q39" s="162"/>
      <c r="R39" s="162"/>
      <c r="S39" s="162"/>
      <c r="T39" s="162"/>
      <c r="U39" s="162"/>
    </row>
    <row r="40" spans="1:21">
      <c r="A40" s="47"/>
      <c r="B40" s="47"/>
      <c r="C40" s="48"/>
      <c r="D40" s="161"/>
      <c r="E40" s="162"/>
      <c r="F40" s="162"/>
      <c r="G40" s="162"/>
      <c r="H40" s="162"/>
      <c r="I40" s="162"/>
      <c r="J40" s="162"/>
      <c r="K40" s="161"/>
      <c r="L40" s="162"/>
      <c r="M40" s="162"/>
      <c r="N40" s="162"/>
      <c r="O40" s="162"/>
      <c r="P40" s="161"/>
      <c r="Q40" s="162"/>
      <c r="R40" s="162"/>
      <c r="S40" s="162"/>
      <c r="T40" s="162"/>
      <c r="U40" s="162"/>
    </row>
    <row r="41" spans="1:21">
      <c r="A41" s="47"/>
      <c r="B41" s="47"/>
      <c r="C41" s="48"/>
      <c r="D41" s="161"/>
      <c r="E41" s="162"/>
      <c r="F41" s="162"/>
      <c r="G41" s="162"/>
      <c r="H41" s="162"/>
      <c r="I41" s="162"/>
      <c r="J41" s="162"/>
      <c r="K41" s="161"/>
      <c r="L41" s="162"/>
      <c r="M41" s="162"/>
      <c r="N41" s="162"/>
      <c r="O41" s="162"/>
      <c r="P41" s="161"/>
      <c r="Q41" s="162"/>
      <c r="R41" s="162"/>
      <c r="S41" s="162"/>
      <c r="T41" s="162"/>
      <c r="U41" s="162"/>
    </row>
    <row r="42" spans="1:21">
      <c r="A42" s="47"/>
      <c r="B42" s="47"/>
      <c r="C42" s="48"/>
      <c r="D42" s="161"/>
      <c r="E42" s="162"/>
      <c r="F42" s="162"/>
      <c r="G42" s="162"/>
      <c r="H42" s="162"/>
      <c r="I42" s="162"/>
      <c r="J42" s="162"/>
      <c r="K42" s="161"/>
      <c r="L42" s="162"/>
      <c r="M42" s="162"/>
      <c r="N42" s="162"/>
      <c r="O42" s="162"/>
      <c r="P42" s="161"/>
      <c r="Q42" s="162"/>
      <c r="R42" s="162"/>
      <c r="S42" s="162"/>
      <c r="T42" s="162"/>
      <c r="U42" s="162"/>
    </row>
    <row r="43" spans="1:21">
      <c r="A43" s="47"/>
      <c r="B43" s="47"/>
      <c r="C43" s="48"/>
      <c r="D43" s="161"/>
      <c r="E43" s="162"/>
      <c r="F43" s="162"/>
      <c r="G43" s="162"/>
      <c r="H43" s="162"/>
      <c r="I43" s="162"/>
      <c r="J43" s="162"/>
      <c r="K43" s="161"/>
      <c r="L43" s="162"/>
      <c r="M43" s="162"/>
      <c r="N43" s="162"/>
      <c r="O43" s="162"/>
      <c r="P43" s="161"/>
      <c r="Q43" s="162"/>
      <c r="R43" s="162"/>
      <c r="S43" s="162"/>
      <c r="T43" s="162"/>
      <c r="U43" s="162"/>
    </row>
    <row r="44" spans="1:21">
      <c r="A44" s="47"/>
      <c r="B44" s="47"/>
      <c r="C44" s="48"/>
      <c r="D44" s="161"/>
      <c r="E44" s="162"/>
      <c r="F44" s="162"/>
      <c r="G44" s="162"/>
      <c r="H44" s="162"/>
      <c r="I44" s="162"/>
      <c r="J44" s="162"/>
      <c r="K44" s="161"/>
      <c r="L44" s="162"/>
      <c r="M44" s="162"/>
      <c r="N44" s="162"/>
      <c r="O44" s="162"/>
      <c r="P44" s="161"/>
      <c r="Q44" s="162"/>
      <c r="R44" s="162"/>
      <c r="S44" s="162"/>
      <c r="T44" s="162"/>
      <c r="U44" s="162"/>
    </row>
    <row r="45" spans="1:21">
      <c r="A45" s="47"/>
      <c r="B45" s="47"/>
      <c r="C45" s="48"/>
      <c r="D45" s="161"/>
      <c r="E45" s="162"/>
      <c r="F45" s="162"/>
      <c r="G45" s="162"/>
      <c r="H45" s="162"/>
      <c r="I45" s="162"/>
      <c r="J45" s="162"/>
      <c r="K45" s="161"/>
      <c r="L45" s="162"/>
      <c r="M45" s="162"/>
      <c r="N45" s="162"/>
      <c r="O45" s="162"/>
      <c r="P45" s="161"/>
      <c r="Q45" s="162"/>
      <c r="R45" s="162"/>
      <c r="S45" s="162"/>
      <c r="T45" s="162"/>
      <c r="U45" s="162"/>
    </row>
    <row r="46" spans="1:21">
      <c r="A46" s="47"/>
      <c r="B46" s="47"/>
      <c r="C46" s="48"/>
      <c r="D46" s="161"/>
      <c r="E46" s="162"/>
      <c r="F46" s="162"/>
      <c r="G46" s="162"/>
      <c r="H46" s="162"/>
      <c r="I46" s="162"/>
      <c r="J46" s="162"/>
      <c r="K46" s="161"/>
      <c r="L46" s="162"/>
      <c r="M46" s="162"/>
      <c r="N46" s="162"/>
      <c r="O46" s="162"/>
      <c r="P46" s="161"/>
      <c r="Q46" s="162"/>
      <c r="R46" s="162"/>
      <c r="S46" s="162"/>
      <c r="T46" s="162"/>
      <c r="U46" s="162"/>
    </row>
    <row r="47" spans="1:21">
      <c r="A47" s="47"/>
      <c r="B47" s="47"/>
      <c r="C47" s="48"/>
      <c r="D47" s="161"/>
      <c r="E47" s="162"/>
      <c r="F47" s="162"/>
      <c r="G47" s="162"/>
      <c r="H47" s="162"/>
      <c r="I47" s="162"/>
      <c r="J47" s="162"/>
      <c r="K47" s="161"/>
      <c r="L47" s="162"/>
      <c r="M47" s="162"/>
      <c r="N47" s="162"/>
      <c r="O47" s="162"/>
      <c r="P47" s="161"/>
      <c r="Q47" s="162"/>
      <c r="R47" s="162"/>
      <c r="S47" s="162"/>
      <c r="T47" s="162"/>
      <c r="U47" s="162"/>
    </row>
    <row r="48" spans="1:21">
      <c r="A48" s="47"/>
      <c r="B48" s="47"/>
      <c r="C48" s="48"/>
      <c r="D48" s="161"/>
      <c r="E48" s="162"/>
      <c r="F48" s="162"/>
      <c r="G48" s="162"/>
      <c r="H48" s="162"/>
      <c r="I48" s="162"/>
      <c r="J48" s="162"/>
      <c r="K48" s="161"/>
      <c r="L48" s="162"/>
      <c r="M48" s="162"/>
      <c r="N48" s="162"/>
      <c r="O48" s="162"/>
      <c r="P48" s="161"/>
      <c r="Q48" s="162"/>
      <c r="R48" s="162"/>
      <c r="S48" s="162"/>
      <c r="T48" s="162"/>
      <c r="U48" s="162"/>
    </row>
    <row r="49" spans="1:21">
      <c r="A49" s="47"/>
      <c r="B49" s="47"/>
      <c r="C49" s="48"/>
      <c r="D49" s="161"/>
      <c r="E49" s="162"/>
      <c r="F49" s="162"/>
      <c r="G49" s="162"/>
      <c r="H49" s="162"/>
      <c r="I49" s="162"/>
      <c r="J49" s="162"/>
      <c r="K49" s="161"/>
      <c r="L49" s="162"/>
      <c r="M49" s="162"/>
      <c r="N49" s="162"/>
      <c r="O49" s="162"/>
      <c r="P49" s="161"/>
      <c r="Q49" s="162"/>
      <c r="R49" s="162"/>
      <c r="S49" s="162"/>
      <c r="T49" s="162"/>
      <c r="U49" s="162"/>
    </row>
    <row r="50" spans="1:21">
      <c r="A50" s="47"/>
      <c r="B50" s="47"/>
      <c r="C50" s="48"/>
      <c r="D50" s="161"/>
      <c r="E50" s="162"/>
      <c r="F50" s="162"/>
      <c r="G50" s="162"/>
      <c r="H50" s="162"/>
      <c r="I50" s="162"/>
      <c r="J50" s="162"/>
      <c r="K50" s="161"/>
      <c r="L50" s="162"/>
      <c r="M50" s="162"/>
      <c r="N50" s="162"/>
      <c r="O50" s="162"/>
      <c r="P50" s="161"/>
      <c r="Q50" s="162"/>
      <c r="R50" s="162"/>
      <c r="S50" s="162"/>
      <c r="T50" s="162"/>
      <c r="U50" s="162"/>
    </row>
    <row r="51" spans="1:21">
      <c r="A51" s="47"/>
      <c r="B51" s="47"/>
      <c r="C51" s="48"/>
      <c r="D51" s="161"/>
      <c r="E51" s="162"/>
      <c r="F51" s="162"/>
      <c r="G51" s="162"/>
      <c r="H51" s="162"/>
      <c r="I51" s="162"/>
      <c r="J51" s="162"/>
      <c r="K51" s="161"/>
      <c r="L51" s="162"/>
      <c r="M51" s="162"/>
      <c r="N51" s="162"/>
      <c r="O51" s="162"/>
      <c r="P51" s="161"/>
      <c r="Q51" s="162"/>
      <c r="R51" s="162"/>
      <c r="S51" s="162"/>
      <c r="T51" s="162"/>
      <c r="U51" s="162"/>
    </row>
    <row r="52" spans="1:21">
      <c r="A52" s="47"/>
      <c r="B52" s="47"/>
      <c r="C52" s="48"/>
      <c r="D52" s="161"/>
      <c r="E52" s="162"/>
      <c r="F52" s="162"/>
      <c r="G52" s="162"/>
      <c r="H52" s="162"/>
      <c r="I52" s="162"/>
      <c r="J52" s="162"/>
      <c r="K52" s="161"/>
      <c r="L52" s="162"/>
      <c r="M52" s="162"/>
      <c r="N52" s="162"/>
      <c r="O52" s="162"/>
      <c r="P52" s="161"/>
      <c r="Q52" s="162"/>
      <c r="R52" s="162"/>
      <c r="S52" s="162"/>
      <c r="T52" s="162"/>
      <c r="U52" s="162"/>
    </row>
    <row r="53" spans="1:21">
      <c r="A53" s="47"/>
      <c r="B53" s="47"/>
      <c r="C53" s="48"/>
      <c r="D53" s="161"/>
      <c r="E53" s="162"/>
      <c r="F53" s="162"/>
      <c r="G53" s="162"/>
      <c r="H53" s="162"/>
      <c r="I53" s="162"/>
      <c r="J53" s="162"/>
      <c r="K53" s="161"/>
      <c r="L53" s="162"/>
      <c r="M53" s="162"/>
      <c r="N53" s="162"/>
      <c r="O53" s="162"/>
      <c r="P53" s="161"/>
      <c r="Q53" s="162"/>
      <c r="R53" s="162"/>
      <c r="S53" s="162"/>
      <c r="T53" s="162"/>
      <c r="U53" s="162"/>
    </row>
    <row r="54" spans="1:21">
      <c r="A54" s="47"/>
      <c r="B54" s="47"/>
      <c r="C54" s="48"/>
      <c r="D54" s="161"/>
      <c r="E54" s="162"/>
      <c r="F54" s="162"/>
      <c r="G54" s="162"/>
      <c r="H54" s="162"/>
      <c r="I54" s="162"/>
      <c r="J54" s="162"/>
      <c r="K54" s="161"/>
      <c r="L54" s="162"/>
      <c r="M54" s="162"/>
      <c r="N54" s="162"/>
      <c r="O54" s="162"/>
      <c r="P54" s="161"/>
      <c r="Q54" s="162"/>
      <c r="R54" s="162"/>
      <c r="S54" s="162"/>
      <c r="T54" s="162"/>
      <c r="U54" s="162"/>
    </row>
    <row r="55" spans="1:21">
      <c r="A55" s="47"/>
      <c r="B55" s="47"/>
      <c r="C55" s="48"/>
      <c r="D55" s="161"/>
      <c r="E55" s="162"/>
      <c r="F55" s="162"/>
      <c r="G55" s="162"/>
      <c r="H55" s="162"/>
      <c r="I55" s="162"/>
      <c r="J55" s="162"/>
      <c r="K55" s="161"/>
      <c r="L55" s="162"/>
      <c r="M55" s="162"/>
      <c r="N55" s="162"/>
      <c r="O55" s="162"/>
      <c r="P55" s="161"/>
      <c r="Q55" s="162"/>
      <c r="R55" s="162"/>
      <c r="S55" s="162"/>
      <c r="T55" s="162"/>
      <c r="U55" s="162"/>
    </row>
    <row r="56" spans="1:21">
      <c r="A56" s="47"/>
      <c r="B56" s="47"/>
      <c r="C56" s="48"/>
      <c r="D56" s="161"/>
      <c r="E56" s="162"/>
      <c r="F56" s="162"/>
      <c r="G56" s="162"/>
      <c r="H56" s="162"/>
      <c r="I56" s="162"/>
      <c r="J56" s="162"/>
      <c r="K56" s="161"/>
      <c r="L56" s="162"/>
      <c r="M56" s="162"/>
      <c r="N56" s="162"/>
      <c r="O56" s="162"/>
      <c r="P56" s="161"/>
      <c r="Q56" s="162"/>
      <c r="R56" s="162"/>
      <c r="S56" s="162"/>
      <c r="T56" s="162"/>
      <c r="U56" s="162"/>
    </row>
    <row r="57" spans="1:21">
      <c r="A57" s="47"/>
      <c r="B57" s="47"/>
      <c r="C57" s="48"/>
      <c r="D57" s="161"/>
      <c r="E57" s="162"/>
      <c r="F57" s="162"/>
      <c r="G57" s="162"/>
      <c r="H57" s="162"/>
      <c r="I57" s="162"/>
      <c r="J57" s="162"/>
      <c r="K57" s="161"/>
      <c r="L57" s="162"/>
      <c r="M57" s="162"/>
      <c r="N57" s="162"/>
      <c r="O57" s="162"/>
      <c r="P57" s="161"/>
      <c r="Q57" s="162"/>
      <c r="R57" s="162"/>
      <c r="S57" s="162"/>
      <c r="T57" s="162"/>
      <c r="U57" s="162"/>
    </row>
    <row r="58" spans="1:21">
      <c r="A58" s="47"/>
      <c r="B58" s="47"/>
      <c r="C58" s="48"/>
      <c r="D58" s="161"/>
      <c r="E58" s="162"/>
      <c r="F58" s="162"/>
      <c r="G58" s="162"/>
      <c r="H58" s="162"/>
      <c r="I58" s="162"/>
      <c r="J58" s="162"/>
      <c r="K58" s="161"/>
      <c r="L58" s="162"/>
      <c r="M58" s="162"/>
      <c r="N58" s="162"/>
      <c r="O58" s="162"/>
      <c r="P58" s="161"/>
      <c r="Q58" s="162"/>
      <c r="R58" s="162"/>
      <c r="S58" s="162"/>
      <c r="T58" s="162"/>
      <c r="U58" s="162"/>
    </row>
    <row r="59" spans="1:21">
      <c r="A59" s="47"/>
      <c r="B59" s="47"/>
      <c r="C59" s="48"/>
      <c r="D59" s="161"/>
      <c r="E59" s="162"/>
      <c r="F59" s="162"/>
      <c r="G59" s="162"/>
      <c r="H59" s="162"/>
      <c r="I59" s="162"/>
      <c r="J59" s="162"/>
      <c r="K59" s="161"/>
      <c r="L59" s="162"/>
      <c r="M59" s="162"/>
      <c r="N59" s="162"/>
      <c r="O59" s="162"/>
      <c r="P59" s="161"/>
      <c r="Q59" s="162"/>
      <c r="R59" s="162"/>
      <c r="S59" s="162"/>
      <c r="T59" s="162"/>
      <c r="U59" s="162"/>
    </row>
    <row r="60" spans="1:21">
      <c r="A60" s="47"/>
      <c r="B60" s="47"/>
      <c r="C60" s="48"/>
      <c r="D60" s="161"/>
      <c r="E60" s="162"/>
      <c r="F60" s="162"/>
      <c r="G60" s="162"/>
      <c r="H60" s="162"/>
      <c r="I60" s="162"/>
      <c r="J60" s="162"/>
      <c r="K60" s="161"/>
      <c r="L60" s="162"/>
      <c r="M60" s="162"/>
      <c r="N60" s="162"/>
      <c r="O60" s="162"/>
      <c r="P60" s="161"/>
      <c r="Q60" s="162"/>
      <c r="R60" s="162"/>
      <c r="S60" s="162"/>
      <c r="T60" s="162"/>
      <c r="U60" s="162"/>
    </row>
    <row r="61" spans="1:21">
      <c r="A61" s="47"/>
      <c r="B61" s="47"/>
      <c r="C61" s="48"/>
      <c r="D61" s="161"/>
      <c r="E61" s="162"/>
      <c r="F61" s="162"/>
      <c r="G61" s="162"/>
      <c r="H61" s="162"/>
      <c r="I61" s="162"/>
      <c r="J61" s="162"/>
      <c r="K61" s="161"/>
      <c r="L61" s="162"/>
      <c r="M61" s="162"/>
      <c r="N61" s="162"/>
      <c r="O61" s="162"/>
      <c r="P61" s="161"/>
      <c r="Q61" s="162"/>
      <c r="R61" s="162"/>
      <c r="S61" s="162"/>
      <c r="T61" s="162"/>
      <c r="U61" s="162"/>
    </row>
    <row r="62" spans="1:21">
      <c r="A62" s="47"/>
      <c r="B62" s="47"/>
      <c r="C62" s="48"/>
      <c r="D62" s="161"/>
      <c r="E62" s="162"/>
      <c r="F62" s="162"/>
      <c r="G62" s="162"/>
      <c r="H62" s="162"/>
      <c r="I62" s="162"/>
      <c r="J62" s="162"/>
      <c r="K62" s="161"/>
      <c r="L62" s="162"/>
      <c r="M62" s="162"/>
      <c r="N62" s="162"/>
      <c r="O62" s="162"/>
      <c r="P62" s="161"/>
      <c r="Q62" s="162"/>
      <c r="R62" s="162"/>
      <c r="S62" s="162"/>
      <c r="T62" s="162"/>
      <c r="U62" s="162"/>
    </row>
    <row r="63" spans="1:21">
      <c r="A63" s="47"/>
      <c r="B63" s="47"/>
      <c r="C63" s="48"/>
      <c r="D63" s="161"/>
      <c r="E63" s="162"/>
      <c r="F63" s="162"/>
      <c r="G63" s="162"/>
      <c r="H63" s="162"/>
      <c r="I63" s="162"/>
      <c r="J63" s="162"/>
      <c r="K63" s="161"/>
      <c r="L63" s="162"/>
      <c r="M63" s="162"/>
      <c r="N63" s="162"/>
      <c r="O63" s="162"/>
      <c r="P63" s="161"/>
      <c r="Q63" s="162"/>
      <c r="R63" s="162"/>
      <c r="S63" s="162"/>
      <c r="T63" s="162"/>
      <c r="U63" s="162"/>
    </row>
    <row r="64" spans="1:21">
      <c r="A64" s="47"/>
      <c r="B64" s="47"/>
      <c r="C64" s="48"/>
      <c r="D64" s="161"/>
      <c r="E64" s="162"/>
      <c r="F64" s="162"/>
      <c r="G64" s="162"/>
      <c r="H64" s="162"/>
      <c r="I64" s="162"/>
      <c r="J64" s="162"/>
      <c r="K64" s="161"/>
      <c r="L64" s="162"/>
      <c r="M64" s="162"/>
      <c r="N64" s="162"/>
      <c r="O64" s="162"/>
      <c r="P64" s="161"/>
      <c r="Q64" s="162"/>
      <c r="R64" s="162"/>
      <c r="S64" s="162"/>
      <c r="T64" s="162"/>
      <c r="U64" s="162"/>
    </row>
    <row r="65" spans="1:21">
      <c r="A65" s="47"/>
      <c r="B65" s="47"/>
      <c r="C65" s="48"/>
      <c r="D65" s="161"/>
      <c r="E65" s="162"/>
      <c r="F65" s="162"/>
      <c r="G65" s="162"/>
      <c r="H65" s="162"/>
      <c r="I65" s="162"/>
      <c r="J65" s="162"/>
      <c r="K65" s="161"/>
      <c r="L65" s="162"/>
      <c r="M65" s="162"/>
      <c r="N65" s="162"/>
      <c r="O65" s="162"/>
      <c r="P65" s="161"/>
      <c r="Q65" s="162"/>
      <c r="R65" s="162"/>
      <c r="S65" s="162"/>
      <c r="T65" s="162"/>
      <c r="U65" s="162"/>
    </row>
    <row r="66" spans="1:21">
      <c r="A66" s="47"/>
      <c r="B66" s="47"/>
      <c r="C66" s="48"/>
      <c r="D66" s="161"/>
      <c r="E66" s="162"/>
      <c r="F66" s="162"/>
      <c r="G66" s="162"/>
      <c r="H66" s="162"/>
      <c r="I66" s="162"/>
      <c r="J66" s="162"/>
      <c r="K66" s="161"/>
      <c r="L66" s="162"/>
      <c r="M66" s="162"/>
      <c r="N66" s="162"/>
      <c r="O66" s="162"/>
      <c r="P66" s="161"/>
      <c r="Q66" s="162"/>
      <c r="R66" s="162"/>
      <c r="S66" s="162"/>
      <c r="T66" s="162"/>
      <c r="U66" s="162"/>
    </row>
    <row r="67" spans="1:21">
      <c r="A67" s="47"/>
      <c r="B67" s="47"/>
      <c r="C67" s="48"/>
      <c r="D67" s="161"/>
      <c r="E67" s="162"/>
      <c r="F67" s="162"/>
      <c r="G67" s="162"/>
      <c r="H67" s="162"/>
      <c r="I67" s="162"/>
      <c r="J67" s="162"/>
      <c r="K67" s="161"/>
      <c r="L67" s="162"/>
      <c r="M67" s="162"/>
      <c r="N67" s="162"/>
      <c r="O67" s="162"/>
      <c r="P67" s="161"/>
      <c r="Q67" s="162"/>
      <c r="R67" s="162"/>
      <c r="S67" s="162"/>
      <c r="T67" s="162"/>
      <c r="U67" s="162"/>
    </row>
    <row r="68" spans="1:21">
      <c r="A68" s="47"/>
      <c r="B68" s="47"/>
      <c r="C68" s="48"/>
      <c r="D68" s="161"/>
      <c r="E68" s="162"/>
      <c r="F68" s="162"/>
      <c r="G68" s="162"/>
      <c r="H68" s="162"/>
      <c r="I68" s="162"/>
      <c r="J68" s="162"/>
      <c r="K68" s="161"/>
      <c r="L68" s="162"/>
      <c r="M68" s="162"/>
      <c r="N68" s="162"/>
      <c r="O68" s="162"/>
      <c r="P68" s="161"/>
      <c r="Q68" s="162"/>
      <c r="R68" s="162"/>
      <c r="S68" s="162"/>
      <c r="T68" s="162"/>
      <c r="U68" s="162"/>
    </row>
    <row r="69" spans="1:21">
      <c r="A69" s="47"/>
      <c r="B69" s="47"/>
      <c r="C69" s="48"/>
      <c r="D69" s="161"/>
      <c r="E69" s="162"/>
      <c r="F69" s="162"/>
      <c r="G69" s="162"/>
      <c r="H69" s="162"/>
      <c r="I69" s="162"/>
      <c r="J69" s="162"/>
      <c r="K69" s="161"/>
      <c r="L69" s="162"/>
      <c r="M69" s="162"/>
      <c r="N69" s="162"/>
      <c r="O69" s="162"/>
      <c r="P69" s="161"/>
      <c r="Q69" s="162"/>
      <c r="R69" s="162"/>
      <c r="S69" s="162"/>
      <c r="T69" s="162"/>
      <c r="U69" s="162"/>
    </row>
    <row r="70" spans="1:21">
      <c r="A70" s="47"/>
      <c r="B70" s="47"/>
      <c r="C70" s="48"/>
      <c r="D70" s="161"/>
      <c r="E70" s="162"/>
      <c r="F70" s="162"/>
      <c r="G70" s="162"/>
      <c r="H70" s="162"/>
      <c r="I70" s="162"/>
      <c r="J70" s="162"/>
      <c r="K70" s="161"/>
      <c r="L70" s="162"/>
      <c r="M70" s="162"/>
      <c r="N70" s="162"/>
      <c r="O70" s="162"/>
      <c r="P70" s="161"/>
      <c r="Q70" s="162"/>
      <c r="R70" s="162"/>
      <c r="S70" s="162"/>
      <c r="T70" s="162"/>
      <c r="U70" s="162"/>
    </row>
    <row r="71" spans="1:21">
      <c r="A71" s="47"/>
      <c r="B71" s="47"/>
      <c r="C71" s="48"/>
      <c r="D71" s="161"/>
      <c r="E71" s="162"/>
      <c r="F71" s="162"/>
      <c r="G71" s="162"/>
      <c r="H71" s="162"/>
      <c r="I71" s="162"/>
      <c r="J71" s="162"/>
      <c r="K71" s="161"/>
      <c r="L71" s="162"/>
      <c r="M71" s="162"/>
      <c r="N71" s="162"/>
      <c r="O71" s="162"/>
      <c r="P71" s="161"/>
      <c r="Q71" s="162"/>
      <c r="R71" s="162"/>
      <c r="S71" s="162"/>
      <c r="T71" s="162"/>
      <c r="U71" s="162"/>
    </row>
    <row r="72" spans="1:21">
      <c r="A72" s="47"/>
      <c r="B72" s="47"/>
      <c r="C72" s="48"/>
      <c r="D72" s="161"/>
      <c r="E72" s="162"/>
      <c r="F72" s="162"/>
      <c r="G72" s="162"/>
      <c r="H72" s="162"/>
      <c r="I72" s="162"/>
      <c r="J72" s="162"/>
      <c r="K72" s="161"/>
      <c r="L72" s="162"/>
      <c r="M72" s="162"/>
      <c r="N72" s="162"/>
      <c r="O72" s="162"/>
      <c r="P72" s="161"/>
      <c r="Q72" s="162"/>
      <c r="R72" s="162"/>
      <c r="S72" s="162"/>
      <c r="T72" s="162"/>
      <c r="U72" s="162"/>
    </row>
    <row r="73" spans="1:21">
      <c r="A73" s="47"/>
      <c r="B73" s="47"/>
      <c r="C73" s="48"/>
      <c r="D73" s="161"/>
      <c r="E73" s="162"/>
      <c r="F73" s="162"/>
      <c r="G73" s="162"/>
      <c r="H73" s="162"/>
      <c r="I73" s="162"/>
      <c r="J73" s="162"/>
      <c r="K73" s="161"/>
      <c r="L73" s="162"/>
      <c r="M73" s="162"/>
      <c r="N73" s="162"/>
      <c r="O73" s="162"/>
      <c r="P73" s="161"/>
      <c r="Q73" s="162"/>
      <c r="R73" s="162"/>
      <c r="S73" s="162"/>
      <c r="T73" s="162"/>
      <c r="U73" s="162"/>
    </row>
    <row r="74" spans="1:21">
      <c r="A74" s="47"/>
      <c r="B74" s="47"/>
      <c r="C74" s="48"/>
      <c r="D74" s="161"/>
      <c r="E74" s="162"/>
      <c r="F74" s="162"/>
      <c r="G74" s="162"/>
      <c r="H74" s="162"/>
      <c r="I74" s="162"/>
      <c r="J74" s="162"/>
      <c r="K74" s="161"/>
      <c r="L74" s="162"/>
      <c r="M74" s="162"/>
      <c r="N74" s="162"/>
      <c r="O74" s="162"/>
      <c r="P74" s="161"/>
      <c r="Q74" s="162"/>
      <c r="R74" s="162"/>
      <c r="S74" s="162"/>
      <c r="T74" s="162"/>
      <c r="U74" s="162"/>
    </row>
    <row r="75" spans="1:21">
      <c r="A75" s="47"/>
      <c r="B75" s="47"/>
      <c r="C75" s="48"/>
      <c r="D75" s="161"/>
      <c r="E75" s="162"/>
      <c r="F75" s="162"/>
      <c r="G75" s="162"/>
      <c r="H75" s="162"/>
      <c r="I75" s="162"/>
      <c r="J75" s="162"/>
      <c r="K75" s="161"/>
      <c r="L75" s="162"/>
      <c r="M75" s="162"/>
      <c r="N75" s="162"/>
      <c r="O75" s="162"/>
      <c r="P75" s="161"/>
      <c r="Q75" s="162"/>
      <c r="R75" s="162"/>
      <c r="S75" s="162"/>
      <c r="T75" s="162"/>
      <c r="U75" s="162"/>
    </row>
    <row r="76" spans="1:21">
      <c r="A76" s="47"/>
      <c r="B76" s="47"/>
      <c r="C76" s="48"/>
      <c r="D76" s="161"/>
      <c r="E76" s="162"/>
      <c r="F76" s="162"/>
      <c r="G76" s="162"/>
      <c r="H76" s="162"/>
      <c r="I76" s="162"/>
      <c r="J76" s="162"/>
      <c r="K76" s="161"/>
      <c r="L76" s="162"/>
      <c r="M76" s="162"/>
      <c r="N76" s="162"/>
      <c r="O76" s="162"/>
      <c r="P76" s="161"/>
      <c r="Q76" s="162"/>
      <c r="R76" s="162"/>
      <c r="S76" s="162"/>
      <c r="T76" s="162"/>
      <c r="U76" s="162"/>
    </row>
    <row r="77" spans="1:21">
      <c r="A77" s="47"/>
      <c r="B77" s="47"/>
      <c r="C77" s="48"/>
      <c r="D77" s="161"/>
      <c r="E77" s="162"/>
      <c r="F77" s="162"/>
      <c r="G77" s="162"/>
      <c r="H77" s="162"/>
      <c r="I77" s="162"/>
      <c r="J77" s="162"/>
      <c r="K77" s="161"/>
      <c r="L77" s="162"/>
      <c r="M77" s="162"/>
      <c r="N77" s="162"/>
      <c r="O77" s="162"/>
      <c r="P77" s="161"/>
      <c r="Q77" s="162"/>
      <c r="R77" s="162"/>
      <c r="S77" s="162"/>
      <c r="T77" s="162"/>
      <c r="U77" s="162"/>
    </row>
    <row r="78" spans="1:21">
      <c r="A78" s="47"/>
      <c r="B78" s="47"/>
      <c r="C78" s="48"/>
      <c r="D78" s="161"/>
      <c r="E78" s="162"/>
      <c r="F78" s="162"/>
      <c r="G78" s="162"/>
      <c r="H78" s="162"/>
      <c r="I78" s="162"/>
      <c r="J78" s="162"/>
      <c r="K78" s="161"/>
      <c r="L78" s="162"/>
      <c r="M78" s="162"/>
      <c r="N78" s="162"/>
      <c r="O78" s="162"/>
      <c r="P78" s="161"/>
      <c r="Q78" s="162"/>
      <c r="R78" s="162"/>
      <c r="S78" s="162"/>
      <c r="T78" s="162"/>
      <c r="U78" s="162"/>
    </row>
    <row r="79" spans="1:21">
      <c r="A79" s="47"/>
      <c r="B79" s="47"/>
      <c r="C79" s="48"/>
      <c r="D79" s="161"/>
      <c r="E79" s="162"/>
      <c r="F79" s="162"/>
      <c r="G79" s="162"/>
      <c r="H79" s="162"/>
      <c r="I79" s="162"/>
      <c r="J79" s="162"/>
      <c r="K79" s="161"/>
      <c r="L79" s="162"/>
      <c r="M79" s="162"/>
      <c r="N79" s="162"/>
      <c r="O79" s="162"/>
      <c r="P79" s="161"/>
      <c r="Q79" s="162"/>
      <c r="R79" s="162"/>
      <c r="S79" s="162"/>
      <c r="T79" s="162"/>
      <c r="U79" s="162"/>
    </row>
    <row r="80" spans="1:21">
      <c r="A80" s="47"/>
      <c r="B80" s="47"/>
      <c r="C80" s="48"/>
      <c r="D80" s="161"/>
      <c r="E80" s="162"/>
      <c r="F80" s="162"/>
      <c r="G80" s="162"/>
      <c r="H80" s="162"/>
      <c r="I80" s="162"/>
      <c r="J80" s="162"/>
      <c r="K80" s="161"/>
      <c r="L80" s="162"/>
      <c r="M80" s="162"/>
      <c r="N80" s="162"/>
      <c r="O80" s="162"/>
      <c r="P80" s="161"/>
      <c r="Q80" s="162"/>
      <c r="R80" s="162"/>
      <c r="S80" s="162"/>
      <c r="T80" s="162"/>
      <c r="U80" s="162"/>
    </row>
    <row r="81" spans="1:21">
      <c r="A81" s="47"/>
      <c r="B81" s="47"/>
      <c r="C81" s="48"/>
      <c r="D81" s="161"/>
      <c r="E81" s="162"/>
      <c r="F81" s="162"/>
      <c r="G81" s="162"/>
      <c r="H81" s="162"/>
      <c r="I81" s="162"/>
      <c r="J81" s="162"/>
      <c r="K81" s="161"/>
      <c r="L81" s="162"/>
      <c r="M81" s="162"/>
      <c r="N81" s="162"/>
      <c r="O81" s="162"/>
      <c r="P81" s="161"/>
      <c r="Q81" s="162"/>
      <c r="R81" s="162"/>
      <c r="S81" s="162"/>
      <c r="T81" s="162"/>
      <c r="U81" s="162"/>
    </row>
    <row r="82" spans="1:21">
      <c r="A82" s="47"/>
      <c r="B82" s="47"/>
      <c r="C82" s="48"/>
      <c r="D82" s="161"/>
      <c r="E82" s="162"/>
      <c r="F82" s="162"/>
      <c r="G82" s="162"/>
      <c r="H82" s="162"/>
      <c r="I82" s="162"/>
      <c r="J82" s="162"/>
      <c r="K82" s="161"/>
      <c r="L82" s="162"/>
      <c r="M82" s="162"/>
      <c r="N82" s="162"/>
      <c r="O82" s="162"/>
      <c r="P82" s="161"/>
      <c r="Q82" s="162"/>
      <c r="R82" s="162"/>
      <c r="S82" s="162"/>
      <c r="T82" s="162"/>
      <c r="U82" s="162"/>
    </row>
    <row r="83" spans="1:21">
      <c r="A83" s="47"/>
      <c r="B83" s="47"/>
      <c r="C83" s="48"/>
      <c r="D83" s="161"/>
      <c r="E83" s="162"/>
      <c r="F83" s="162"/>
      <c r="G83" s="162"/>
      <c r="H83" s="162"/>
      <c r="I83" s="162"/>
      <c r="J83" s="162"/>
      <c r="K83" s="161"/>
      <c r="L83" s="162"/>
      <c r="M83" s="162"/>
      <c r="N83" s="162"/>
      <c r="O83" s="162"/>
      <c r="P83" s="161"/>
      <c r="Q83" s="162"/>
      <c r="R83" s="162"/>
      <c r="S83" s="162"/>
      <c r="T83" s="162"/>
      <c r="U83" s="162"/>
    </row>
    <row r="84" spans="1:21">
      <c r="A84" s="47"/>
      <c r="B84" s="47"/>
      <c r="C84" s="48"/>
      <c r="D84" s="161"/>
      <c r="E84" s="162"/>
      <c r="F84" s="162"/>
      <c r="G84" s="162"/>
      <c r="H84" s="162"/>
      <c r="I84" s="162"/>
      <c r="J84" s="162"/>
      <c r="K84" s="161"/>
      <c r="L84" s="162"/>
      <c r="M84" s="162"/>
      <c r="N84" s="162"/>
      <c r="O84" s="162"/>
      <c r="P84" s="161"/>
      <c r="Q84" s="162"/>
      <c r="R84" s="162"/>
      <c r="S84" s="162"/>
      <c r="T84" s="162"/>
      <c r="U84" s="162"/>
    </row>
    <row r="85" spans="1:21">
      <c r="A85" s="47"/>
      <c r="B85" s="47"/>
      <c r="C85" s="48"/>
      <c r="D85" s="161"/>
      <c r="E85" s="162"/>
      <c r="F85" s="162"/>
      <c r="G85" s="162"/>
      <c r="H85" s="162"/>
      <c r="I85" s="162"/>
      <c r="J85" s="162"/>
      <c r="K85" s="161"/>
      <c r="L85" s="162"/>
      <c r="M85" s="162"/>
      <c r="N85" s="162"/>
      <c r="O85" s="162"/>
      <c r="P85" s="161"/>
      <c r="Q85" s="162"/>
      <c r="R85" s="162"/>
      <c r="S85" s="162"/>
      <c r="T85" s="162"/>
      <c r="U85" s="162"/>
    </row>
    <row r="86" spans="1:21">
      <c r="A86" s="47"/>
      <c r="B86" s="47"/>
      <c r="C86" s="48"/>
      <c r="D86" s="161"/>
      <c r="E86" s="162"/>
      <c r="F86" s="162"/>
      <c r="G86" s="162"/>
      <c r="H86" s="162"/>
      <c r="I86" s="162"/>
      <c r="J86" s="162"/>
      <c r="K86" s="161"/>
      <c r="L86" s="162"/>
      <c r="M86" s="162"/>
      <c r="N86" s="162"/>
      <c r="O86" s="162"/>
      <c r="P86" s="161"/>
      <c r="Q86" s="162"/>
      <c r="R86" s="162"/>
      <c r="S86" s="162"/>
      <c r="T86" s="162"/>
      <c r="U86" s="162"/>
    </row>
    <row r="87" spans="1:21">
      <c r="A87" s="47"/>
      <c r="B87" s="47"/>
      <c r="C87" s="48"/>
      <c r="D87" s="161"/>
      <c r="E87" s="162"/>
      <c r="F87" s="162"/>
      <c r="G87" s="162"/>
      <c r="H87" s="162"/>
      <c r="I87" s="162"/>
      <c r="J87" s="162"/>
      <c r="K87" s="161"/>
      <c r="L87" s="162"/>
      <c r="M87" s="162"/>
      <c r="N87" s="162"/>
      <c r="O87" s="162"/>
      <c r="P87" s="161"/>
      <c r="Q87" s="162"/>
      <c r="R87" s="162"/>
      <c r="S87" s="162"/>
      <c r="T87" s="162"/>
      <c r="U87" s="162"/>
    </row>
    <row r="88" spans="1:21">
      <c r="A88" s="47"/>
      <c r="B88" s="47"/>
      <c r="C88" s="48"/>
      <c r="D88" s="161"/>
      <c r="E88" s="162"/>
      <c r="F88" s="162"/>
      <c r="G88" s="162"/>
      <c r="H88" s="162"/>
      <c r="I88" s="162"/>
      <c r="J88" s="162"/>
      <c r="K88" s="161"/>
      <c r="L88" s="162"/>
      <c r="M88" s="162"/>
      <c r="N88" s="162"/>
      <c r="O88" s="162"/>
      <c r="P88" s="161"/>
      <c r="Q88" s="162"/>
      <c r="R88" s="162"/>
      <c r="S88" s="162"/>
      <c r="T88" s="162"/>
      <c r="U88" s="162"/>
    </row>
    <row r="89" spans="1:21">
      <c r="A89" s="47"/>
      <c r="B89" s="47"/>
      <c r="C89" s="48"/>
      <c r="D89" s="161"/>
      <c r="E89" s="162"/>
      <c r="F89" s="162"/>
      <c r="G89" s="162"/>
      <c r="H89" s="162"/>
      <c r="I89" s="162"/>
      <c r="J89" s="162"/>
      <c r="K89" s="161"/>
      <c r="L89" s="162"/>
      <c r="M89" s="162"/>
      <c r="N89" s="162"/>
      <c r="O89" s="162"/>
      <c r="P89" s="161"/>
      <c r="Q89" s="162"/>
      <c r="R89" s="162"/>
      <c r="S89" s="162"/>
      <c r="T89" s="162"/>
      <c r="U89" s="162"/>
    </row>
    <row r="90" spans="1:21">
      <c r="A90" s="47"/>
      <c r="B90" s="47"/>
      <c r="C90" s="48"/>
      <c r="D90" s="161"/>
      <c r="E90" s="162"/>
      <c r="F90" s="162"/>
      <c r="G90" s="162"/>
      <c r="H90" s="162"/>
      <c r="I90" s="162"/>
      <c r="J90" s="162"/>
      <c r="K90" s="161"/>
      <c r="L90" s="162"/>
      <c r="M90" s="162"/>
      <c r="N90" s="162"/>
      <c r="O90" s="162"/>
      <c r="P90" s="161"/>
      <c r="Q90" s="162"/>
      <c r="R90" s="162"/>
      <c r="S90" s="162"/>
      <c r="T90" s="162"/>
      <c r="U90" s="162"/>
    </row>
    <row r="91" spans="1:21">
      <c r="A91" s="47"/>
      <c r="B91" s="47"/>
      <c r="C91" s="48"/>
      <c r="D91" s="161"/>
      <c r="E91" s="162"/>
      <c r="F91" s="162"/>
      <c r="G91" s="162"/>
      <c r="H91" s="162"/>
      <c r="I91" s="162"/>
      <c r="J91" s="162"/>
      <c r="K91" s="161"/>
      <c r="L91" s="162"/>
      <c r="M91" s="162"/>
      <c r="N91" s="162"/>
      <c r="O91" s="162"/>
      <c r="P91" s="161"/>
      <c r="Q91" s="162"/>
      <c r="R91" s="162"/>
      <c r="S91" s="162"/>
      <c r="T91" s="162"/>
      <c r="U91" s="162"/>
    </row>
    <row r="92" spans="1:21">
      <c r="A92" s="47"/>
      <c r="B92" s="47"/>
      <c r="C92" s="48"/>
      <c r="D92" s="161"/>
      <c r="E92" s="162"/>
      <c r="F92" s="162"/>
      <c r="G92" s="162"/>
      <c r="H92" s="162"/>
      <c r="I92" s="162"/>
      <c r="J92" s="162"/>
      <c r="K92" s="161"/>
      <c r="L92" s="162"/>
      <c r="M92" s="162"/>
      <c r="N92" s="162"/>
      <c r="O92" s="162"/>
      <c r="P92" s="161"/>
      <c r="Q92" s="162"/>
      <c r="R92" s="162"/>
      <c r="S92" s="162"/>
      <c r="T92" s="162"/>
      <c r="U92" s="162"/>
    </row>
    <row r="93" spans="1:21">
      <c r="A93" s="47"/>
      <c r="B93" s="47"/>
      <c r="C93" s="48"/>
      <c r="D93" s="161"/>
      <c r="E93" s="162"/>
      <c r="F93" s="162"/>
      <c r="G93" s="162"/>
      <c r="H93" s="162"/>
      <c r="I93" s="162"/>
      <c r="J93" s="162"/>
      <c r="K93" s="161"/>
      <c r="L93" s="162"/>
      <c r="M93" s="162"/>
      <c r="N93" s="162"/>
      <c r="O93" s="162"/>
      <c r="P93" s="161"/>
      <c r="Q93" s="162"/>
      <c r="R93" s="162"/>
      <c r="S93" s="162"/>
      <c r="T93" s="162"/>
      <c r="U93" s="162"/>
    </row>
    <row r="94" spans="1:21">
      <c r="A94" s="47"/>
      <c r="B94" s="47"/>
      <c r="C94" s="48"/>
      <c r="D94" s="161"/>
      <c r="E94" s="162"/>
      <c r="F94" s="162"/>
      <c r="G94" s="162"/>
      <c r="H94" s="162"/>
      <c r="I94" s="162"/>
      <c r="J94" s="162"/>
      <c r="K94" s="161"/>
      <c r="L94" s="162"/>
      <c r="M94" s="162"/>
      <c r="N94" s="162"/>
      <c r="O94" s="162"/>
      <c r="P94" s="161"/>
      <c r="Q94" s="162"/>
      <c r="R94" s="162"/>
      <c r="S94" s="162"/>
      <c r="T94" s="162"/>
      <c r="U94" s="162"/>
    </row>
    <row r="95" spans="1:21">
      <c r="A95" s="47"/>
      <c r="B95" s="47"/>
      <c r="C95" s="48"/>
      <c r="D95" s="161"/>
      <c r="E95" s="162"/>
      <c r="F95" s="162"/>
      <c r="G95" s="162"/>
      <c r="H95" s="162"/>
      <c r="I95" s="162"/>
      <c r="J95" s="162"/>
      <c r="K95" s="161"/>
      <c r="L95" s="162"/>
      <c r="M95" s="162"/>
      <c r="N95" s="162"/>
      <c r="O95" s="162"/>
      <c r="P95" s="161"/>
      <c r="Q95" s="162"/>
      <c r="R95" s="162"/>
      <c r="S95" s="162"/>
      <c r="T95" s="162"/>
      <c r="U95" s="162"/>
    </row>
    <row r="96" spans="1:21">
      <c r="A96" s="47"/>
      <c r="B96" s="47"/>
      <c r="C96" s="48"/>
      <c r="D96" s="161"/>
      <c r="E96" s="162"/>
      <c r="F96" s="162"/>
      <c r="G96" s="162"/>
      <c r="H96" s="162"/>
      <c r="I96" s="162"/>
      <c r="J96" s="162"/>
      <c r="K96" s="161"/>
      <c r="L96" s="162"/>
      <c r="M96" s="162"/>
      <c r="N96" s="162"/>
      <c r="O96" s="162"/>
      <c r="P96" s="161"/>
      <c r="Q96" s="162"/>
      <c r="R96" s="162"/>
      <c r="S96" s="162"/>
      <c r="T96" s="162"/>
      <c r="U96" s="162"/>
    </row>
    <row r="97" spans="1:21">
      <c r="A97" s="47"/>
      <c r="B97" s="47"/>
      <c r="C97" s="48"/>
      <c r="D97" s="161"/>
      <c r="E97" s="162"/>
      <c r="F97" s="162"/>
      <c r="G97" s="162"/>
      <c r="H97" s="162"/>
      <c r="I97" s="162"/>
      <c r="J97" s="162"/>
      <c r="K97" s="161"/>
      <c r="L97" s="162"/>
      <c r="M97" s="162"/>
      <c r="N97" s="162"/>
      <c r="O97" s="162"/>
      <c r="P97" s="161"/>
      <c r="Q97" s="162"/>
      <c r="R97" s="162"/>
      <c r="S97" s="162"/>
      <c r="T97" s="162"/>
      <c r="U97" s="162"/>
    </row>
    <row r="98" spans="1:21">
      <c r="A98" s="47"/>
      <c r="B98" s="47"/>
      <c r="C98" s="48"/>
      <c r="D98" s="161"/>
      <c r="E98" s="162"/>
      <c r="F98" s="162"/>
      <c r="G98" s="162"/>
      <c r="H98" s="162"/>
      <c r="I98" s="162"/>
      <c r="J98" s="162"/>
      <c r="K98" s="161"/>
      <c r="L98" s="162"/>
      <c r="M98" s="162"/>
      <c r="N98" s="162"/>
      <c r="O98" s="162"/>
      <c r="P98" s="161"/>
      <c r="Q98" s="162"/>
      <c r="R98" s="162"/>
      <c r="S98" s="162"/>
      <c r="T98" s="162"/>
      <c r="U98" s="162"/>
    </row>
    <row r="99" spans="1:21">
      <c r="A99" s="47"/>
      <c r="B99" s="47"/>
      <c r="C99" s="48"/>
      <c r="D99" s="161"/>
      <c r="E99" s="162"/>
      <c r="F99" s="162"/>
      <c r="G99" s="162"/>
      <c r="H99" s="162"/>
      <c r="I99" s="162"/>
      <c r="J99" s="162"/>
      <c r="K99" s="161"/>
      <c r="L99" s="162"/>
      <c r="M99" s="162"/>
      <c r="N99" s="162"/>
      <c r="O99" s="162"/>
      <c r="P99" s="161"/>
      <c r="Q99" s="162"/>
      <c r="R99" s="162"/>
      <c r="S99" s="162"/>
      <c r="T99" s="162"/>
      <c r="U99" s="162"/>
    </row>
    <row r="100" spans="1:21">
      <c r="A100" s="47"/>
      <c r="B100" s="47"/>
      <c r="C100" s="48"/>
      <c r="D100" s="161"/>
      <c r="E100" s="162"/>
      <c r="F100" s="162"/>
      <c r="G100" s="162"/>
      <c r="H100" s="162"/>
      <c r="I100" s="162"/>
      <c r="J100" s="162"/>
      <c r="K100" s="161"/>
      <c r="L100" s="162"/>
      <c r="M100" s="162"/>
      <c r="N100" s="162"/>
      <c r="O100" s="162"/>
      <c r="P100" s="161"/>
      <c r="Q100" s="162"/>
      <c r="R100" s="162"/>
      <c r="S100" s="162"/>
      <c r="T100" s="162"/>
      <c r="U100" s="162"/>
    </row>
    <row r="101" spans="1:21">
      <c r="A101" s="47"/>
      <c r="B101" s="47"/>
      <c r="C101" s="48"/>
      <c r="D101" s="161"/>
      <c r="E101" s="162"/>
      <c r="F101" s="162"/>
      <c r="G101" s="162"/>
      <c r="H101" s="162"/>
      <c r="I101" s="162"/>
      <c r="J101" s="162"/>
      <c r="K101" s="161"/>
      <c r="L101" s="162"/>
      <c r="M101" s="162"/>
      <c r="N101" s="162"/>
      <c r="O101" s="162"/>
      <c r="P101" s="161"/>
      <c r="Q101" s="162"/>
      <c r="R101" s="162"/>
      <c r="S101" s="162"/>
      <c r="T101" s="162"/>
      <c r="U101" s="162"/>
    </row>
    <row r="102" spans="1:21">
      <c r="A102" s="47"/>
      <c r="B102" s="47"/>
      <c r="C102" s="48"/>
      <c r="D102" s="161"/>
      <c r="E102" s="162"/>
      <c r="F102" s="162"/>
      <c r="G102" s="162"/>
      <c r="H102" s="162"/>
      <c r="I102" s="162"/>
      <c r="J102" s="162"/>
      <c r="K102" s="161"/>
      <c r="L102" s="162"/>
      <c r="M102" s="162"/>
      <c r="N102" s="162"/>
      <c r="O102" s="162"/>
      <c r="P102" s="161"/>
      <c r="Q102" s="162"/>
      <c r="R102" s="162"/>
      <c r="S102" s="162"/>
      <c r="T102" s="162"/>
      <c r="U102" s="162"/>
    </row>
    <row r="103" spans="1:21">
      <c r="A103" s="47"/>
      <c r="B103" s="47"/>
      <c r="C103" s="48"/>
      <c r="D103" s="161"/>
      <c r="E103" s="162"/>
      <c r="F103" s="162"/>
      <c r="G103" s="162"/>
      <c r="H103" s="162"/>
      <c r="I103" s="162"/>
      <c r="J103" s="162"/>
      <c r="K103" s="161"/>
      <c r="L103" s="162"/>
      <c r="M103" s="162"/>
      <c r="N103" s="162"/>
      <c r="O103" s="162"/>
      <c r="P103" s="161"/>
      <c r="Q103" s="162"/>
      <c r="R103" s="162"/>
      <c r="S103" s="162"/>
      <c r="T103" s="162"/>
      <c r="U103" s="162"/>
    </row>
    <row r="104" spans="1:21">
      <c r="A104" s="47"/>
      <c r="B104" s="47"/>
      <c r="C104" s="48"/>
      <c r="D104" s="161"/>
      <c r="E104" s="162"/>
      <c r="F104" s="162"/>
      <c r="G104" s="162"/>
      <c r="H104" s="162"/>
      <c r="I104" s="162"/>
      <c r="J104" s="162"/>
      <c r="K104" s="161"/>
      <c r="L104" s="162"/>
      <c r="M104" s="162"/>
      <c r="N104" s="162"/>
      <c r="O104" s="162"/>
      <c r="P104" s="161"/>
      <c r="Q104" s="162"/>
      <c r="R104" s="162"/>
      <c r="S104" s="162"/>
      <c r="T104" s="162"/>
      <c r="U104" s="162"/>
    </row>
    <row r="105" spans="1:21">
      <c r="A105" s="47"/>
      <c r="B105" s="47"/>
      <c r="C105" s="48"/>
      <c r="D105" s="161"/>
      <c r="E105" s="162"/>
      <c r="F105" s="162"/>
      <c r="G105" s="162"/>
      <c r="H105" s="162"/>
      <c r="I105" s="162"/>
      <c r="J105" s="162"/>
      <c r="K105" s="161"/>
      <c r="L105" s="162"/>
      <c r="M105" s="162"/>
      <c r="N105" s="162"/>
      <c r="O105" s="162"/>
      <c r="P105" s="161"/>
      <c r="Q105" s="162"/>
      <c r="R105" s="162"/>
      <c r="S105" s="162"/>
      <c r="T105" s="162"/>
      <c r="U105" s="162"/>
    </row>
    <row r="106" spans="1:21">
      <c r="A106" s="47"/>
      <c r="B106" s="47"/>
      <c r="C106" s="48"/>
      <c r="D106" s="161"/>
      <c r="E106" s="162"/>
      <c r="F106" s="162"/>
      <c r="G106" s="162"/>
      <c r="H106" s="162"/>
      <c r="I106" s="162"/>
      <c r="J106" s="162"/>
      <c r="K106" s="161"/>
      <c r="L106" s="162"/>
      <c r="M106" s="162"/>
      <c r="N106" s="162"/>
      <c r="O106" s="162"/>
      <c r="P106" s="161"/>
      <c r="Q106" s="162"/>
      <c r="R106" s="162"/>
      <c r="S106" s="162"/>
      <c r="T106" s="162"/>
      <c r="U106" s="162"/>
    </row>
    <row r="107" spans="1:21">
      <c r="A107" s="47"/>
      <c r="B107" s="47"/>
      <c r="C107" s="48"/>
      <c r="D107" s="161"/>
      <c r="E107" s="162"/>
      <c r="F107" s="162"/>
      <c r="G107" s="162"/>
      <c r="H107" s="162"/>
      <c r="I107" s="162"/>
      <c r="J107" s="162"/>
      <c r="K107" s="161"/>
      <c r="L107" s="162"/>
      <c r="M107" s="162"/>
      <c r="N107" s="162"/>
      <c r="O107" s="162"/>
      <c r="P107" s="161"/>
      <c r="Q107" s="162"/>
      <c r="R107" s="162"/>
      <c r="S107" s="162"/>
      <c r="T107" s="162"/>
      <c r="U107" s="162"/>
    </row>
    <row r="108" spans="1:21">
      <c r="A108" s="47"/>
      <c r="B108" s="47"/>
      <c r="C108" s="48"/>
      <c r="D108" s="161"/>
      <c r="E108" s="162"/>
      <c r="F108" s="162"/>
      <c r="G108" s="162"/>
      <c r="H108" s="162"/>
      <c r="I108" s="162"/>
      <c r="J108" s="162"/>
      <c r="K108" s="161"/>
      <c r="L108" s="162"/>
      <c r="M108" s="162"/>
      <c r="N108" s="162"/>
      <c r="O108" s="162"/>
      <c r="P108" s="161"/>
      <c r="Q108" s="162"/>
      <c r="R108" s="162"/>
      <c r="S108" s="162"/>
      <c r="T108" s="162"/>
      <c r="U108" s="162"/>
    </row>
    <row r="109" spans="1:21">
      <c r="A109" s="47"/>
      <c r="B109" s="47"/>
      <c r="C109" s="48"/>
      <c r="D109" s="161"/>
      <c r="E109" s="162"/>
      <c r="F109" s="162"/>
      <c r="G109" s="162"/>
      <c r="H109" s="162"/>
      <c r="I109" s="162"/>
      <c r="J109" s="162"/>
      <c r="K109" s="161"/>
      <c r="L109" s="162"/>
      <c r="M109" s="162"/>
      <c r="N109" s="162"/>
      <c r="O109" s="162"/>
      <c r="P109" s="161"/>
      <c r="Q109" s="162"/>
      <c r="R109" s="162"/>
      <c r="S109" s="162"/>
      <c r="T109" s="162"/>
      <c r="U109" s="162"/>
    </row>
    <row r="110" spans="1:21">
      <c r="A110" s="47"/>
      <c r="B110" s="47"/>
      <c r="C110" s="48"/>
      <c r="D110" s="161"/>
      <c r="E110" s="162"/>
      <c r="F110" s="162"/>
      <c r="G110" s="162"/>
      <c r="H110" s="162"/>
      <c r="I110" s="162"/>
      <c r="J110" s="162"/>
      <c r="K110" s="161"/>
      <c r="L110" s="162"/>
      <c r="M110" s="162"/>
      <c r="N110" s="162"/>
      <c r="O110" s="162"/>
      <c r="P110" s="161"/>
      <c r="Q110" s="162"/>
      <c r="R110" s="162"/>
      <c r="S110" s="162"/>
      <c r="T110" s="162"/>
      <c r="U110" s="162"/>
    </row>
    <row r="111" spans="1:21">
      <c r="A111" s="47"/>
      <c r="B111" s="47"/>
      <c r="C111" s="48"/>
      <c r="D111" s="161"/>
      <c r="E111" s="162"/>
      <c r="F111" s="162"/>
      <c r="G111" s="162"/>
      <c r="H111" s="162"/>
      <c r="I111" s="162"/>
      <c r="J111" s="162"/>
      <c r="K111" s="161"/>
      <c r="L111" s="162"/>
      <c r="M111" s="162"/>
      <c r="N111" s="162"/>
      <c r="O111" s="162"/>
      <c r="P111" s="161"/>
      <c r="Q111" s="162"/>
      <c r="R111" s="162"/>
      <c r="S111" s="162"/>
      <c r="T111" s="162"/>
      <c r="U111" s="162"/>
    </row>
    <row r="112" spans="1:21">
      <c r="A112" s="47"/>
      <c r="B112" s="47"/>
      <c r="C112" s="48"/>
      <c r="D112" s="161"/>
      <c r="E112" s="162"/>
      <c r="F112" s="162"/>
      <c r="G112" s="162"/>
      <c r="H112" s="162"/>
      <c r="I112" s="162"/>
      <c r="J112" s="162"/>
      <c r="K112" s="161"/>
      <c r="L112" s="162"/>
      <c r="M112" s="162"/>
      <c r="N112" s="162"/>
      <c r="O112" s="162"/>
      <c r="P112" s="161"/>
      <c r="Q112" s="162"/>
      <c r="R112" s="162"/>
      <c r="S112" s="162"/>
      <c r="T112" s="162"/>
      <c r="U112" s="162"/>
    </row>
    <row r="113" spans="1:21">
      <c r="A113" s="47"/>
      <c r="B113" s="47"/>
      <c r="C113" s="48"/>
      <c r="D113" s="161"/>
      <c r="E113" s="162"/>
      <c r="F113" s="162"/>
      <c r="G113" s="162"/>
      <c r="H113" s="162"/>
      <c r="I113" s="162"/>
      <c r="J113" s="162"/>
      <c r="K113" s="161"/>
      <c r="L113" s="162"/>
      <c r="M113" s="162"/>
      <c r="N113" s="162"/>
      <c r="O113" s="162"/>
      <c r="P113" s="161"/>
      <c r="Q113" s="162"/>
      <c r="R113" s="162"/>
      <c r="S113" s="162"/>
      <c r="T113" s="162"/>
      <c r="U113" s="162"/>
    </row>
    <row r="114" spans="1:21">
      <c r="A114" s="47"/>
      <c r="B114" s="47"/>
      <c r="C114" s="48"/>
      <c r="D114" s="161"/>
      <c r="E114" s="162"/>
      <c r="F114" s="162"/>
      <c r="G114" s="162"/>
      <c r="H114" s="162"/>
      <c r="I114" s="162"/>
      <c r="J114" s="162"/>
      <c r="K114" s="161"/>
      <c r="L114" s="162"/>
      <c r="M114" s="162"/>
      <c r="N114" s="162"/>
      <c r="O114" s="162"/>
      <c r="P114" s="161"/>
      <c r="Q114" s="162"/>
      <c r="R114" s="162"/>
      <c r="S114" s="162"/>
      <c r="T114" s="162"/>
      <c r="U114" s="162"/>
    </row>
    <row r="115" spans="1:21">
      <c r="A115" s="47"/>
      <c r="B115" s="47"/>
      <c r="C115" s="48"/>
      <c r="D115" s="161"/>
      <c r="E115" s="162"/>
      <c r="F115" s="162"/>
      <c r="G115" s="162"/>
      <c r="H115" s="162"/>
      <c r="I115" s="162"/>
      <c r="J115" s="162"/>
      <c r="K115" s="161"/>
      <c r="L115" s="162"/>
      <c r="M115" s="162"/>
      <c r="N115" s="162"/>
      <c r="O115" s="162"/>
      <c r="P115" s="161"/>
      <c r="Q115" s="162"/>
      <c r="R115" s="162"/>
      <c r="S115" s="162"/>
      <c r="T115" s="162"/>
      <c r="U115" s="162"/>
    </row>
    <row r="116" spans="1:21">
      <c r="A116" s="47"/>
      <c r="B116" s="47"/>
      <c r="C116" s="48"/>
      <c r="D116" s="161"/>
      <c r="E116" s="162"/>
      <c r="F116" s="162"/>
      <c r="G116" s="162"/>
      <c r="H116" s="162"/>
      <c r="I116" s="162"/>
      <c r="J116" s="162"/>
      <c r="K116" s="161"/>
      <c r="L116" s="162"/>
      <c r="M116" s="162"/>
      <c r="N116" s="162"/>
      <c r="O116" s="162"/>
      <c r="P116" s="161"/>
      <c r="Q116" s="162"/>
      <c r="R116" s="162"/>
      <c r="S116" s="162"/>
      <c r="T116" s="162"/>
      <c r="U116" s="162"/>
    </row>
    <row r="117" spans="1:21">
      <c r="A117" s="47"/>
      <c r="B117" s="47"/>
      <c r="C117" s="48"/>
      <c r="D117" s="161"/>
      <c r="E117" s="162"/>
      <c r="F117" s="162"/>
      <c r="G117" s="162"/>
      <c r="H117" s="162"/>
      <c r="I117" s="162"/>
      <c r="J117" s="162"/>
      <c r="K117" s="161"/>
      <c r="L117" s="162"/>
      <c r="M117" s="162"/>
      <c r="N117" s="162"/>
      <c r="O117" s="162"/>
      <c r="P117" s="161"/>
      <c r="Q117" s="162"/>
      <c r="R117" s="162"/>
      <c r="S117" s="162"/>
      <c r="T117" s="162"/>
      <c r="U117" s="162"/>
    </row>
    <row r="118" spans="1:21">
      <c r="A118" s="47"/>
      <c r="B118" s="47"/>
      <c r="C118" s="48"/>
      <c r="D118" s="161"/>
      <c r="E118" s="162"/>
      <c r="F118" s="162"/>
      <c r="G118" s="162"/>
      <c r="H118" s="162"/>
      <c r="I118" s="162"/>
      <c r="J118" s="162"/>
      <c r="K118" s="161"/>
      <c r="L118" s="162"/>
      <c r="M118" s="162"/>
      <c r="N118" s="162"/>
      <c r="O118" s="162"/>
      <c r="P118" s="161"/>
      <c r="Q118" s="162"/>
      <c r="R118" s="162"/>
      <c r="S118" s="162"/>
      <c r="T118" s="162"/>
      <c r="U118" s="162"/>
    </row>
    <row r="119" spans="1:21">
      <c r="A119" s="47"/>
      <c r="B119" s="47"/>
      <c r="C119" s="48"/>
      <c r="D119" s="161"/>
      <c r="E119" s="162"/>
      <c r="F119" s="162"/>
      <c r="G119" s="162"/>
      <c r="H119" s="162"/>
      <c r="I119" s="162"/>
      <c r="J119" s="162"/>
      <c r="K119" s="161"/>
      <c r="L119" s="162"/>
      <c r="M119" s="162"/>
      <c r="N119" s="162"/>
      <c r="O119" s="162"/>
      <c r="P119" s="161"/>
      <c r="Q119" s="162"/>
      <c r="R119" s="162"/>
      <c r="S119" s="162"/>
      <c r="T119" s="162"/>
      <c r="U119" s="162"/>
    </row>
    <row r="120" spans="1:21">
      <c r="A120" s="47"/>
      <c r="B120" s="47"/>
      <c r="C120" s="48"/>
      <c r="D120" s="161"/>
      <c r="E120" s="162"/>
      <c r="F120" s="162"/>
      <c r="G120" s="162"/>
      <c r="H120" s="162"/>
      <c r="I120" s="162"/>
      <c r="J120" s="162"/>
      <c r="K120" s="161"/>
      <c r="L120" s="162"/>
      <c r="M120" s="162"/>
      <c r="N120" s="162"/>
      <c r="O120" s="162"/>
      <c r="P120" s="161"/>
      <c r="Q120" s="162"/>
      <c r="R120" s="162"/>
      <c r="S120" s="162"/>
      <c r="T120" s="162"/>
      <c r="U120" s="162"/>
    </row>
    <row r="121" spans="1:21">
      <c r="A121" s="47"/>
      <c r="B121" s="47"/>
      <c r="C121" s="48"/>
      <c r="D121" s="161"/>
      <c r="E121" s="162"/>
      <c r="F121" s="162"/>
      <c r="G121" s="162"/>
      <c r="H121" s="162"/>
      <c r="I121" s="162"/>
      <c r="J121" s="162"/>
      <c r="K121" s="161"/>
      <c r="L121" s="162"/>
      <c r="M121" s="162"/>
      <c r="N121" s="162"/>
      <c r="O121" s="162"/>
      <c r="P121" s="161"/>
      <c r="Q121" s="162"/>
      <c r="R121" s="162"/>
      <c r="S121" s="162"/>
      <c r="T121" s="162"/>
      <c r="U121" s="162"/>
    </row>
    <row r="122" spans="1:21">
      <c r="A122" s="47"/>
      <c r="B122" s="47"/>
      <c r="C122" s="48"/>
      <c r="D122" s="161"/>
      <c r="E122" s="162"/>
      <c r="F122" s="162"/>
      <c r="G122" s="162"/>
      <c r="H122" s="162"/>
      <c r="I122" s="162"/>
      <c r="J122" s="162"/>
      <c r="K122" s="161"/>
      <c r="L122" s="162"/>
      <c r="M122" s="162"/>
      <c r="N122" s="162"/>
      <c r="O122" s="162"/>
      <c r="P122" s="161"/>
      <c r="Q122" s="162"/>
      <c r="R122" s="162"/>
      <c r="S122" s="162"/>
      <c r="T122" s="162"/>
      <c r="U122" s="162"/>
    </row>
    <row r="123" spans="1:21">
      <c r="A123" s="47"/>
      <c r="B123" s="47"/>
      <c r="C123" s="48"/>
      <c r="D123" s="161"/>
      <c r="E123" s="162"/>
      <c r="F123" s="162"/>
      <c r="G123" s="162"/>
      <c r="H123" s="162"/>
      <c r="I123" s="162"/>
      <c r="J123" s="162"/>
      <c r="K123" s="161"/>
      <c r="L123" s="162"/>
      <c r="M123" s="162"/>
      <c r="N123" s="162"/>
      <c r="O123" s="162"/>
      <c r="P123" s="161"/>
      <c r="Q123" s="162"/>
      <c r="R123" s="162"/>
      <c r="S123" s="162"/>
      <c r="T123" s="162"/>
      <c r="U123" s="162"/>
    </row>
    <row r="124" spans="1:21">
      <c r="A124" s="47"/>
      <c r="B124" s="47"/>
      <c r="C124" s="48"/>
      <c r="D124" s="161"/>
      <c r="E124" s="162"/>
      <c r="F124" s="162"/>
      <c r="G124" s="162"/>
      <c r="H124" s="162"/>
      <c r="I124" s="162"/>
      <c r="J124" s="162"/>
      <c r="K124" s="161"/>
      <c r="L124" s="162"/>
      <c r="M124" s="162"/>
      <c r="N124" s="162"/>
      <c r="O124" s="162"/>
      <c r="P124" s="161"/>
      <c r="Q124" s="162"/>
      <c r="R124" s="162"/>
      <c r="S124" s="162"/>
      <c r="T124" s="162"/>
      <c r="U124" s="162"/>
    </row>
    <row r="125" spans="1:21">
      <c r="A125" s="47"/>
      <c r="B125" s="47"/>
      <c r="C125" s="48"/>
      <c r="D125" s="161"/>
      <c r="E125" s="162"/>
      <c r="F125" s="162"/>
      <c r="G125" s="162"/>
      <c r="H125" s="162"/>
      <c r="I125" s="162"/>
      <c r="J125" s="162"/>
      <c r="K125" s="161"/>
      <c r="L125" s="162"/>
      <c r="M125" s="162"/>
      <c r="N125" s="162"/>
      <c r="O125" s="162"/>
      <c r="P125" s="161"/>
      <c r="Q125" s="162"/>
      <c r="R125" s="162"/>
      <c r="S125" s="162"/>
      <c r="T125" s="162"/>
      <c r="U125" s="162"/>
    </row>
    <row r="126" spans="1:21">
      <c r="A126" s="47"/>
      <c r="B126" s="47"/>
      <c r="C126" s="48"/>
      <c r="D126" s="161"/>
      <c r="E126" s="162"/>
      <c r="F126" s="162"/>
      <c r="G126" s="162"/>
      <c r="H126" s="162"/>
      <c r="I126" s="162"/>
      <c r="J126" s="162"/>
      <c r="K126" s="161"/>
      <c r="L126" s="162"/>
      <c r="M126" s="162"/>
      <c r="N126" s="162"/>
      <c r="O126" s="162"/>
      <c r="P126" s="161"/>
      <c r="Q126" s="162"/>
      <c r="R126" s="162"/>
      <c r="S126" s="162"/>
      <c r="T126" s="162"/>
      <c r="U126" s="162"/>
    </row>
    <row r="127" spans="1:21">
      <c r="A127" s="47"/>
      <c r="B127" s="47"/>
      <c r="C127" s="48"/>
      <c r="D127" s="161"/>
      <c r="E127" s="162"/>
      <c r="F127" s="162"/>
      <c r="G127" s="162"/>
      <c r="H127" s="162"/>
      <c r="I127" s="162"/>
      <c r="J127" s="162"/>
      <c r="K127" s="161"/>
      <c r="L127" s="162"/>
      <c r="M127" s="162"/>
      <c r="N127" s="162"/>
      <c r="O127" s="162"/>
      <c r="P127" s="161"/>
      <c r="Q127" s="162"/>
      <c r="R127" s="162"/>
      <c r="S127" s="162"/>
      <c r="T127" s="162"/>
      <c r="U127" s="162"/>
    </row>
    <row r="128" spans="1:21">
      <c r="A128" s="47"/>
      <c r="B128" s="47"/>
      <c r="C128" s="48"/>
      <c r="D128" s="161"/>
      <c r="E128" s="162"/>
      <c r="F128" s="162"/>
      <c r="G128" s="162"/>
      <c r="H128" s="162"/>
      <c r="I128" s="162"/>
      <c r="J128" s="162"/>
      <c r="K128" s="161"/>
      <c r="L128" s="162"/>
      <c r="M128" s="162"/>
      <c r="N128" s="162"/>
      <c r="O128" s="162"/>
      <c r="P128" s="161"/>
      <c r="Q128" s="162"/>
      <c r="R128" s="162"/>
      <c r="S128" s="162"/>
      <c r="T128" s="162"/>
      <c r="U128" s="162"/>
    </row>
    <row r="129" spans="1:21">
      <c r="A129" s="47"/>
      <c r="B129" s="47"/>
      <c r="C129" s="48"/>
      <c r="D129" s="161"/>
      <c r="E129" s="162"/>
      <c r="F129" s="162"/>
      <c r="G129" s="162"/>
      <c r="H129" s="162"/>
      <c r="I129" s="162"/>
      <c r="J129" s="162"/>
      <c r="K129" s="161"/>
      <c r="L129" s="162"/>
      <c r="M129" s="162"/>
      <c r="N129" s="162"/>
      <c r="O129" s="162"/>
      <c r="P129" s="161"/>
      <c r="Q129" s="162"/>
      <c r="R129" s="162"/>
      <c r="S129" s="162"/>
      <c r="T129" s="162"/>
      <c r="U129" s="162"/>
    </row>
    <row r="130" spans="1:21">
      <c r="A130" s="47"/>
      <c r="B130" s="47"/>
      <c r="C130" s="48"/>
      <c r="D130" s="161"/>
      <c r="E130" s="162"/>
      <c r="F130" s="162"/>
      <c r="G130" s="162"/>
      <c r="H130" s="162"/>
      <c r="I130" s="162"/>
      <c r="J130" s="162"/>
      <c r="K130" s="161"/>
      <c r="L130" s="162"/>
      <c r="M130" s="162"/>
      <c r="N130" s="162"/>
      <c r="O130" s="162"/>
      <c r="P130" s="161"/>
      <c r="Q130" s="162"/>
      <c r="R130" s="162"/>
      <c r="S130" s="162"/>
      <c r="T130" s="162"/>
      <c r="U130" s="162"/>
    </row>
    <row r="131" spans="1:21">
      <c r="A131" s="47"/>
      <c r="B131" s="47"/>
      <c r="C131" s="48"/>
      <c r="D131" s="161"/>
      <c r="E131" s="162"/>
      <c r="F131" s="162"/>
      <c r="G131" s="162"/>
      <c r="H131" s="162"/>
      <c r="I131" s="162"/>
      <c r="J131" s="162"/>
      <c r="K131" s="161"/>
      <c r="L131" s="162"/>
      <c r="M131" s="162"/>
      <c r="N131" s="162"/>
      <c r="O131" s="162"/>
      <c r="P131" s="161"/>
      <c r="Q131" s="162"/>
      <c r="R131" s="162"/>
      <c r="S131" s="162"/>
      <c r="T131" s="162"/>
      <c r="U131" s="162"/>
    </row>
    <row r="132" spans="1:21">
      <c r="A132" s="47"/>
      <c r="B132" s="47"/>
      <c r="C132" s="48"/>
      <c r="D132" s="161"/>
      <c r="E132" s="162"/>
      <c r="F132" s="162"/>
      <c r="G132" s="162"/>
      <c r="H132" s="162"/>
      <c r="I132" s="162"/>
      <c r="J132" s="162"/>
      <c r="K132" s="161"/>
      <c r="L132" s="162"/>
      <c r="M132" s="162"/>
      <c r="N132" s="162"/>
      <c r="O132" s="162"/>
      <c r="P132" s="161"/>
      <c r="Q132" s="162"/>
      <c r="R132" s="162"/>
      <c r="S132" s="162"/>
      <c r="T132" s="162"/>
      <c r="U132" s="162"/>
    </row>
    <row r="133" spans="1:21">
      <c r="A133" s="47"/>
      <c r="B133" s="47"/>
      <c r="C133" s="48"/>
      <c r="D133" s="161"/>
      <c r="E133" s="162"/>
      <c r="F133" s="162"/>
      <c r="G133" s="162"/>
      <c r="H133" s="162"/>
      <c r="I133" s="162"/>
      <c r="J133" s="162"/>
      <c r="K133" s="161"/>
      <c r="L133" s="162"/>
      <c r="M133" s="162"/>
      <c r="N133" s="162"/>
      <c r="O133" s="162"/>
      <c r="P133" s="161"/>
      <c r="Q133" s="162"/>
      <c r="R133" s="162"/>
      <c r="S133" s="162"/>
      <c r="T133" s="162"/>
      <c r="U133" s="162"/>
    </row>
    <row r="134" spans="1:21">
      <c r="A134" s="47"/>
      <c r="B134" s="47"/>
      <c r="C134" s="48"/>
      <c r="D134" s="161"/>
      <c r="E134" s="162"/>
      <c r="F134" s="162"/>
      <c r="G134" s="162"/>
      <c r="H134" s="162"/>
      <c r="I134" s="162"/>
      <c r="J134" s="162"/>
      <c r="K134" s="161"/>
      <c r="L134" s="162"/>
      <c r="M134" s="162"/>
      <c r="N134" s="162"/>
      <c r="O134" s="162"/>
      <c r="P134" s="161"/>
      <c r="Q134" s="162"/>
      <c r="R134" s="162"/>
      <c r="S134" s="162"/>
      <c r="T134" s="162"/>
      <c r="U134" s="162"/>
    </row>
    <row r="135" spans="1:21">
      <c r="A135" s="47"/>
      <c r="B135" s="47"/>
      <c r="C135" s="48"/>
      <c r="D135" s="161"/>
      <c r="E135" s="162"/>
      <c r="F135" s="162"/>
      <c r="G135" s="162"/>
      <c r="H135" s="162"/>
      <c r="I135" s="162"/>
      <c r="J135" s="162"/>
      <c r="K135" s="161"/>
      <c r="L135" s="162"/>
      <c r="M135" s="162"/>
      <c r="N135" s="162"/>
      <c r="O135" s="162"/>
      <c r="P135" s="161"/>
      <c r="Q135" s="162"/>
      <c r="R135" s="162"/>
      <c r="S135" s="162"/>
      <c r="T135" s="162"/>
      <c r="U135" s="162"/>
    </row>
    <row r="136" spans="1:21">
      <c r="A136" s="47"/>
      <c r="B136" s="47"/>
      <c r="C136" s="48"/>
      <c r="D136" s="161"/>
      <c r="E136" s="162"/>
      <c r="F136" s="162"/>
      <c r="G136" s="162"/>
      <c r="H136" s="162"/>
      <c r="I136" s="162"/>
      <c r="J136" s="162"/>
      <c r="K136" s="161"/>
      <c r="L136" s="162"/>
      <c r="M136" s="162"/>
      <c r="N136" s="162"/>
      <c r="O136" s="162"/>
      <c r="P136" s="161"/>
      <c r="Q136" s="162"/>
      <c r="R136" s="162"/>
      <c r="S136" s="162"/>
      <c r="T136" s="162"/>
      <c r="U136" s="162"/>
    </row>
    <row r="137" spans="1:21">
      <c r="A137" s="47"/>
      <c r="B137" s="47"/>
      <c r="C137" s="48"/>
      <c r="D137" s="161"/>
      <c r="E137" s="162"/>
      <c r="F137" s="162"/>
      <c r="G137" s="162"/>
      <c r="H137" s="162"/>
      <c r="I137" s="162"/>
      <c r="J137" s="162"/>
      <c r="K137" s="161"/>
      <c r="L137" s="162"/>
      <c r="M137" s="162"/>
      <c r="N137" s="162"/>
      <c r="O137" s="162"/>
      <c r="P137" s="161"/>
      <c r="Q137" s="162"/>
      <c r="R137" s="162"/>
      <c r="S137" s="162"/>
      <c r="T137" s="162"/>
      <c r="U137" s="162"/>
    </row>
    <row r="138" spans="1:21">
      <c r="A138" s="47"/>
      <c r="B138" s="47"/>
      <c r="C138" s="48"/>
      <c r="D138" s="161"/>
      <c r="E138" s="162"/>
      <c r="F138" s="162"/>
      <c r="G138" s="162"/>
      <c r="H138" s="162"/>
      <c r="I138" s="162"/>
      <c r="J138" s="162"/>
      <c r="K138" s="161"/>
      <c r="L138" s="162"/>
      <c r="M138" s="162"/>
      <c r="N138" s="162"/>
      <c r="O138" s="162"/>
      <c r="P138" s="161"/>
      <c r="Q138" s="162"/>
      <c r="R138" s="162"/>
      <c r="S138" s="162"/>
      <c r="T138" s="162"/>
      <c r="U138" s="162"/>
    </row>
    <row r="139" spans="1:21">
      <c r="A139" s="47"/>
      <c r="B139" s="47"/>
      <c r="C139" s="48"/>
      <c r="D139" s="161"/>
      <c r="E139" s="162"/>
      <c r="F139" s="162"/>
      <c r="G139" s="162"/>
      <c r="H139" s="162"/>
      <c r="I139" s="162"/>
      <c r="J139" s="162"/>
      <c r="K139" s="161"/>
      <c r="L139" s="162"/>
      <c r="M139" s="162"/>
      <c r="N139" s="162"/>
      <c r="O139" s="162"/>
      <c r="P139" s="161"/>
      <c r="Q139" s="162"/>
      <c r="R139" s="162"/>
      <c r="S139" s="162"/>
      <c r="T139" s="162"/>
      <c r="U139" s="162"/>
    </row>
    <row r="140" spans="1:21">
      <c r="A140" s="47"/>
      <c r="B140" s="47"/>
      <c r="C140" s="48"/>
      <c r="D140" s="161"/>
      <c r="E140" s="162"/>
      <c r="F140" s="162"/>
      <c r="G140" s="162"/>
      <c r="H140" s="162"/>
      <c r="I140" s="162"/>
      <c r="J140" s="162"/>
      <c r="K140" s="161"/>
      <c r="L140" s="162"/>
      <c r="M140" s="162"/>
      <c r="N140" s="162"/>
      <c r="O140" s="162"/>
      <c r="P140" s="161"/>
      <c r="Q140" s="162"/>
      <c r="R140" s="162"/>
      <c r="S140" s="162"/>
      <c r="T140" s="162"/>
      <c r="U140" s="162"/>
    </row>
    <row r="141" spans="1:21">
      <c r="A141" s="47"/>
      <c r="B141" s="47"/>
      <c r="C141" s="48"/>
      <c r="D141" s="161"/>
      <c r="E141" s="162"/>
      <c r="F141" s="162"/>
      <c r="G141" s="162"/>
      <c r="H141" s="162"/>
      <c r="I141" s="162"/>
      <c r="J141" s="162"/>
      <c r="K141" s="161"/>
      <c r="L141" s="162"/>
      <c r="M141" s="162"/>
      <c r="N141" s="162"/>
      <c r="O141" s="162"/>
      <c r="P141" s="161"/>
      <c r="Q141" s="162"/>
      <c r="R141" s="162"/>
      <c r="S141" s="162"/>
      <c r="T141" s="162"/>
      <c r="U141" s="162"/>
    </row>
    <row r="142" spans="1:21">
      <c r="A142" s="47"/>
      <c r="B142" s="47"/>
      <c r="C142" s="48"/>
      <c r="D142" s="161"/>
      <c r="E142" s="162"/>
      <c r="F142" s="162"/>
      <c r="G142" s="162"/>
      <c r="H142" s="162"/>
      <c r="I142" s="162"/>
      <c r="J142" s="162"/>
      <c r="K142" s="161"/>
      <c r="L142" s="162"/>
      <c r="M142" s="162"/>
      <c r="N142" s="162"/>
      <c r="O142" s="162"/>
      <c r="P142" s="161"/>
      <c r="Q142" s="162"/>
      <c r="R142" s="162"/>
      <c r="S142" s="162"/>
      <c r="T142" s="162"/>
      <c r="U142" s="162"/>
    </row>
    <row r="143" spans="1:21">
      <c r="A143" s="47"/>
      <c r="B143" s="47"/>
      <c r="C143" s="48"/>
      <c r="D143" s="161"/>
      <c r="E143" s="162"/>
      <c r="F143" s="162"/>
      <c r="G143" s="162"/>
      <c r="H143" s="162"/>
      <c r="I143" s="162"/>
      <c r="J143" s="162"/>
      <c r="K143" s="161"/>
      <c r="L143" s="162"/>
      <c r="M143" s="162"/>
      <c r="N143" s="162"/>
      <c r="O143" s="162"/>
      <c r="P143" s="161"/>
      <c r="Q143" s="162"/>
      <c r="R143" s="162"/>
      <c r="S143" s="162"/>
      <c r="T143" s="162"/>
      <c r="U143" s="162"/>
    </row>
    <row r="144" spans="1:21">
      <c r="A144" s="47"/>
      <c r="B144" s="47"/>
      <c r="C144" s="48"/>
      <c r="D144" s="161"/>
      <c r="E144" s="162"/>
      <c r="F144" s="162"/>
      <c r="G144" s="162"/>
      <c r="H144" s="162"/>
      <c r="I144" s="162"/>
      <c r="J144" s="162"/>
      <c r="K144" s="161"/>
      <c r="L144" s="162"/>
      <c r="M144" s="162"/>
      <c r="N144" s="162"/>
      <c r="O144" s="162"/>
      <c r="P144" s="161"/>
      <c r="Q144" s="162"/>
      <c r="R144" s="162"/>
      <c r="S144" s="162"/>
      <c r="T144" s="162"/>
      <c r="U144" s="162"/>
    </row>
    <row r="145" spans="1:21">
      <c r="A145" s="47"/>
      <c r="B145" s="47"/>
      <c r="C145" s="48"/>
      <c r="D145" s="161"/>
      <c r="E145" s="162"/>
      <c r="F145" s="162"/>
      <c r="G145" s="162"/>
      <c r="H145" s="162"/>
      <c r="I145" s="162"/>
      <c r="J145" s="162"/>
      <c r="K145" s="161"/>
      <c r="L145" s="162"/>
      <c r="M145" s="162"/>
      <c r="N145" s="162"/>
      <c r="O145" s="162"/>
      <c r="P145" s="161"/>
      <c r="Q145" s="162"/>
      <c r="R145" s="162"/>
      <c r="S145" s="162"/>
      <c r="T145" s="162"/>
      <c r="U145" s="162"/>
    </row>
    <row r="146" spans="1:21">
      <c r="A146" s="47"/>
      <c r="B146" s="47"/>
      <c r="C146" s="48"/>
      <c r="D146" s="161"/>
      <c r="E146" s="162"/>
      <c r="F146" s="162"/>
      <c r="G146" s="162"/>
      <c r="H146" s="162"/>
      <c r="I146" s="162"/>
      <c r="J146" s="162"/>
      <c r="K146" s="161"/>
      <c r="L146" s="162"/>
      <c r="M146" s="162"/>
      <c r="N146" s="162"/>
      <c r="O146" s="162"/>
      <c r="P146" s="161"/>
      <c r="Q146" s="162"/>
      <c r="R146" s="162"/>
      <c r="S146" s="162"/>
      <c r="T146" s="162"/>
      <c r="U146" s="162"/>
    </row>
    <row r="147" spans="1:21">
      <c r="A147" s="47"/>
      <c r="B147" s="47"/>
      <c r="C147" s="48"/>
      <c r="D147" s="161"/>
      <c r="E147" s="162"/>
      <c r="F147" s="162"/>
      <c r="G147" s="162"/>
      <c r="H147" s="162"/>
      <c r="I147" s="162"/>
      <c r="J147" s="162"/>
      <c r="K147" s="161"/>
      <c r="L147" s="162"/>
      <c r="M147" s="162"/>
      <c r="N147" s="162"/>
      <c r="O147" s="162"/>
      <c r="P147" s="161"/>
      <c r="Q147" s="162"/>
      <c r="R147" s="162"/>
      <c r="S147" s="162"/>
      <c r="T147" s="162"/>
      <c r="U147" s="162"/>
    </row>
    <row r="148" spans="1:21">
      <c r="A148" s="47"/>
      <c r="B148" s="47"/>
      <c r="C148" s="48"/>
      <c r="D148" s="161"/>
      <c r="E148" s="162"/>
      <c r="F148" s="162"/>
      <c r="G148" s="162"/>
      <c r="H148" s="162"/>
      <c r="I148" s="162"/>
      <c r="J148" s="162"/>
      <c r="K148" s="161"/>
      <c r="L148" s="162"/>
      <c r="M148" s="162"/>
      <c r="N148" s="162"/>
      <c r="O148" s="162"/>
      <c r="P148" s="161"/>
      <c r="Q148" s="162"/>
      <c r="R148" s="162"/>
      <c r="S148" s="162"/>
      <c r="T148" s="162"/>
      <c r="U148" s="162"/>
    </row>
    <row r="149" spans="1:21">
      <c r="A149" s="47"/>
      <c r="B149" s="47"/>
      <c r="C149" s="48"/>
      <c r="D149" s="161"/>
      <c r="E149" s="162"/>
      <c r="F149" s="162"/>
      <c r="G149" s="162"/>
      <c r="H149" s="162"/>
      <c r="I149" s="162"/>
      <c r="J149" s="162"/>
      <c r="K149" s="161"/>
      <c r="L149" s="162"/>
      <c r="M149" s="162"/>
      <c r="N149" s="162"/>
      <c r="O149" s="162"/>
      <c r="P149" s="161"/>
      <c r="Q149" s="162"/>
      <c r="R149" s="162"/>
      <c r="S149" s="162"/>
      <c r="T149" s="162"/>
      <c r="U149" s="162"/>
    </row>
    <row r="150" spans="1:21">
      <c r="A150" s="47"/>
      <c r="B150" s="47"/>
      <c r="C150" s="48"/>
      <c r="D150" s="161"/>
      <c r="E150" s="162"/>
      <c r="F150" s="162"/>
      <c r="G150" s="162"/>
      <c r="H150" s="162"/>
      <c r="I150" s="162"/>
      <c r="J150" s="162"/>
      <c r="K150" s="161"/>
      <c r="L150" s="162"/>
      <c r="M150" s="162"/>
      <c r="N150" s="162"/>
      <c r="O150" s="162"/>
      <c r="P150" s="161"/>
      <c r="Q150" s="162"/>
      <c r="R150" s="162"/>
      <c r="S150" s="162"/>
      <c r="T150" s="162"/>
      <c r="U150" s="162"/>
    </row>
    <row r="151" spans="1:21">
      <c r="A151" s="47"/>
      <c r="B151" s="47"/>
      <c r="C151" s="48"/>
      <c r="D151" s="161"/>
      <c r="E151" s="162"/>
      <c r="F151" s="162"/>
      <c r="G151" s="162"/>
      <c r="H151" s="162"/>
      <c r="I151" s="162"/>
      <c r="J151" s="162"/>
      <c r="K151" s="161"/>
      <c r="L151" s="162"/>
      <c r="M151" s="162"/>
      <c r="N151" s="162"/>
      <c r="O151" s="162"/>
      <c r="P151" s="161"/>
      <c r="Q151" s="162"/>
      <c r="R151" s="162"/>
      <c r="S151" s="162"/>
      <c r="T151" s="162"/>
      <c r="U151" s="162"/>
    </row>
    <row r="152" spans="1:21">
      <c r="A152" s="47"/>
      <c r="B152" s="47"/>
      <c r="C152" s="48"/>
      <c r="D152" s="161"/>
      <c r="E152" s="162"/>
      <c r="F152" s="162"/>
      <c r="G152" s="162"/>
      <c r="H152" s="162"/>
      <c r="I152" s="162"/>
      <c r="J152" s="162"/>
      <c r="K152" s="161"/>
      <c r="L152" s="162"/>
      <c r="M152" s="162"/>
      <c r="N152" s="162"/>
      <c r="O152" s="162"/>
      <c r="P152" s="161"/>
      <c r="Q152" s="162"/>
      <c r="R152" s="162"/>
      <c r="S152" s="162"/>
      <c r="T152" s="162"/>
      <c r="U152" s="162"/>
    </row>
    <row r="153" spans="1:21">
      <c r="A153" s="47"/>
      <c r="B153" s="47"/>
      <c r="C153" s="48"/>
      <c r="D153" s="161"/>
      <c r="E153" s="162"/>
      <c r="F153" s="162"/>
      <c r="G153" s="162"/>
      <c r="H153" s="162"/>
      <c r="I153" s="162"/>
      <c r="J153" s="162"/>
      <c r="K153" s="161"/>
      <c r="L153" s="162"/>
      <c r="M153" s="162"/>
      <c r="N153" s="162"/>
      <c r="O153" s="162"/>
      <c r="P153" s="161"/>
      <c r="Q153" s="162"/>
      <c r="R153" s="162"/>
      <c r="S153" s="162"/>
      <c r="T153" s="162"/>
      <c r="U153" s="162"/>
    </row>
    <row r="154" spans="1:21">
      <c r="A154" s="47"/>
      <c r="B154" s="47"/>
      <c r="C154" s="48"/>
      <c r="D154" s="161"/>
      <c r="E154" s="162"/>
      <c r="F154" s="162"/>
      <c r="G154" s="162"/>
      <c r="H154" s="162"/>
      <c r="I154" s="162"/>
      <c r="J154" s="162"/>
      <c r="K154" s="161"/>
      <c r="L154" s="162"/>
      <c r="M154" s="162"/>
      <c r="N154" s="162"/>
      <c r="O154" s="162"/>
      <c r="P154" s="161"/>
      <c r="Q154" s="162"/>
      <c r="R154" s="162"/>
      <c r="S154" s="162"/>
      <c r="T154" s="162"/>
      <c r="U154" s="162"/>
    </row>
    <row r="155" spans="1:21">
      <c r="A155" s="47"/>
      <c r="B155" s="47"/>
      <c r="C155" s="48"/>
      <c r="D155" s="161"/>
      <c r="E155" s="162"/>
      <c r="F155" s="162"/>
      <c r="G155" s="162"/>
      <c r="H155" s="162"/>
      <c r="I155" s="162"/>
      <c r="J155" s="162"/>
      <c r="K155" s="161"/>
      <c r="L155" s="162"/>
      <c r="M155" s="162"/>
      <c r="N155" s="162"/>
      <c r="O155" s="162"/>
      <c r="P155" s="161"/>
      <c r="Q155" s="162"/>
      <c r="R155" s="162"/>
      <c r="S155" s="162"/>
      <c r="T155" s="162"/>
      <c r="U155" s="162"/>
    </row>
    <row r="156" spans="1:21">
      <c r="A156" s="47"/>
      <c r="B156" s="47"/>
      <c r="C156" s="48"/>
      <c r="D156" s="161"/>
      <c r="E156" s="162"/>
      <c r="F156" s="162"/>
      <c r="G156" s="162"/>
      <c r="H156" s="162"/>
      <c r="I156" s="162"/>
      <c r="J156" s="162"/>
      <c r="K156" s="161"/>
      <c r="L156" s="162"/>
      <c r="M156" s="162"/>
      <c r="N156" s="162"/>
      <c r="O156" s="162"/>
      <c r="P156" s="161"/>
      <c r="Q156" s="162"/>
      <c r="R156" s="162"/>
      <c r="S156" s="162"/>
      <c r="T156" s="162"/>
      <c r="U156" s="162"/>
    </row>
    <row r="157" spans="1:21">
      <c r="A157" s="47"/>
      <c r="B157" s="47"/>
      <c r="C157" s="48"/>
      <c r="D157" s="161"/>
      <c r="E157" s="162"/>
      <c r="F157" s="162"/>
      <c r="G157" s="162"/>
      <c r="H157" s="162"/>
      <c r="I157" s="162"/>
      <c r="J157" s="162"/>
      <c r="K157" s="161"/>
      <c r="L157" s="162"/>
      <c r="M157" s="162"/>
      <c r="N157" s="162"/>
      <c r="O157" s="162"/>
      <c r="P157" s="161"/>
      <c r="Q157" s="162"/>
      <c r="R157" s="162"/>
      <c r="S157" s="162"/>
      <c r="T157" s="162"/>
      <c r="U157" s="162"/>
    </row>
    <row r="158" spans="1:21">
      <c r="A158" s="47"/>
      <c r="B158" s="47"/>
      <c r="C158" s="48"/>
      <c r="D158" s="161"/>
      <c r="E158" s="162"/>
      <c r="F158" s="162"/>
      <c r="G158" s="162"/>
      <c r="H158" s="162"/>
      <c r="I158" s="162"/>
      <c r="J158" s="162"/>
      <c r="K158" s="161"/>
      <c r="L158" s="162"/>
      <c r="M158" s="162"/>
      <c r="N158" s="162"/>
      <c r="O158" s="162"/>
      <c r="P158" s="161"/>
      <c r="Q158" s="162"/>
      <c r="R158" s="162"/>
      <c r="S158" s="162"/>
      <c r="T158" s="162"/>
      <c r="U158" s="162"/>
    </row>
    <row r="159" spans="1:21">
      <c r="A159" s="47"/>
      <c r="B159" s="47"/>
      <c r="C159" s="48"/>
      <c r="D159" s="161"/>
      <c r="E159" s="162"/>
      <c r="F159" s="162"/>
      <c r="G159" s="162"/>
      <c r="H159" s="162"/>
      <c r="I159" s="162"/>
      <c r="J159" s="162"/>
      <c r="K159" s="161"/>
      <c r="L159" s="162"/>
      <c r="M159" s="162"/>
      <c r="N159" s="162"/>
      <c r="O159" s="162"/>
      <c r="P159" s="161"/>
      <c r="Q159" s="162"/>
      <c r="R159" s="162"/>
      <c r="S159" s="162"/>
      <c r="T159" s="162"/>
      <c r="U159" s="162"/>
    </row>
    <row r="160" spans="1:21">
      <c r="A160" s="47"/>
      <c r="B160" s="47"/>
      <c r="C160" s="48"/>
      <c r="D160" s="161"/>
      <c r="E160" s="162"/>
      <c r="F160" s="162"/>
      <c r="G160" s="162"/>
      <c r="H160" s="162"/>
      <c r="I160" s="162"/>
      <c r="J160" s="162"/>
      <c r="K160" s="161"/>
      <c r="L160" s="162"/>
      <c r="M160" s="162"/>
      <c r="N160" s="162"/>
      <c r="O160" s="162"/>
      <c r="P160" s="161"/>
      <c r="Q160" s="162"/>
      <c r="R160" s="162"/>
      <c r="S160" s="162"/>
      <c r="T160" s="162"/>
      <c r="U160" s="162"/>
    </row>
    <row r="161" spans="1:21">
      <c r="A161" s="47"/>
      <c r="B161" s="47"/>
      <c r="C161" s="48"/>
      <c r="D161" s="161"/>
      <c r="E161" s="162"/>
      <c r="F161" s="162"/>
      <c r="G161" s="162"/>
      <c r="H161" s="162"/>
      <c r="I161" s="162"/>
      <c r="J161" s="162"/>
      <c r="K161" s="161"/>
      <c r="L161" s="162"/>
      <c r="M161" s="162"/>
      <c r="N161" s="162"/>
      <c r="O161" s="162"/>
      <c r="P161" s="161"/>
      <c r="Q161" s="162"/>
      <c r="R161" s="162"/>
      <c r="S161" s="162"/>
      <c r="T161" s="162"/>
      <c r="U161" s="162"/>
    </row>
    <row r="162" spans="1:21">
      <c r="A162" s="47"/>
      <c r="B162" s="47"/>
      <c r="C162" s="48"/>
      <c r="D162" s="161"/>
      <c r="E162" s="162"/>
      <c r="F162" s="162"/>
      <c r="G162" s="162"/>
      <c r="H162" s="162"/>
      <c r="I162" s="162"/>
      <c r="J162" s="162"/>
      <c r="K162" s="161"/>
      <c r="L162" s="162"/>
      <c r="M162" s="162"/>
      <c r="N162" s="162"/>
      <c r="O162" s="162"/>
      <c r="P162" s="161"/>
      <c r="Q162" s="162"/>
      <c r="R162" s="162"/>
      <c r="S162" s="162"/>
      <c r="T162" s="162"/>
      <c r="U162" s="162"/>
    </row>
    <row r="163" spans="1:21">
      <c r="A163" s="47"/>
      <c r="B163" s="47"/>
      <c r="C163" s="48"/>
      <c r="D163" s="161"/>
      <c r="E163" s="162"/>
      <c r="F163" s="162"/>
      <c r="G163" s="162"/>
      <c r="H163" s="162"/>
      <c r="I163" s="162"/>
      <c r="J163" s="162"/>
      <c r="K163" s="161"/>
      <c r="L163" s="162"/>
      <c r="M163" s="162"/>
      <c r="N163" s="162"/>
      <c r="O163" s="162"/>
      <c r="P163" s="161"/>
      <c r="Q163" s="162"/>
      <c r="R163" s="162"/>
      <c r="S163" s="162"/>
      <c r="T163" s="162"/>
      <c r="U163" s="162"/>
    </row>
    <row r="164" spans="1:21">
      <c r="A164" s="47"/>
      <c r="B164" s="47"/>
      <c r="C164" s="48"/>
      <c r="D164" s="161"/>
      <c r="E164" s="162"/>
      <c r="F164" s="162"/>
      <c r="G164" s="162"/>
      <c r="H164" s="162"/>
      <c r="I164" s="162"/>
      <c r="J164" s="162"/>
      <c r="K164" s="161"/>
      <c r="L164" s="162"/>
      <c r="M164" s="162"/>
      <c r="N164" s="162"/>
      <c r="O164" s="162"/>
      <c r="P164" s="161"/>
      <c r="Q164" s="162"/>
      <c r="R164" s="162"/>
      <c r="S164" s="162"/>
      <c r="T164" s="162"/>
      <c r="U164" s="162"/>
    </row>
    <row r="165" spans="1:21">
      <c r="A165" s="47"/>
      <c r="B165" s="47"/>
      <c r="C165" s="48"/>
      <c r="D165" s="161"/>
      <c r="E165" s="162"/>
      <c r="F165" s="162"/>
      <c r="G165" s="162"/>
      <c r="H165" s="162"/>
      <c r="I165" s="162"/>
      <c r="J165" s="162"/>
      <c r="K165" s="161"/>
      <c r="L165" s="162"/>
      <c r="M165" s="162"/>
      <c r="N165" s="162"/>
      <c r="O165" s="162"/>
      <c r="P165" s="161"/>
      <c r="Q165" s="162"/>
      <c r="R165" s="162"/>
      <c r="S165" s="162"/>
      <c r="T165" s="162"/>
      <c r="U165" s="162"/>
    </row>
    <row r="166" spans="1:21">
      <c r="A166" s="47"/>
      <c r="B166" s="47"/>
      <c r="C166" s="48"/>
      <c r="D166" s="161"/>
      <c r="E166" s="162"/>
      <c r="F166" s="162"/>
      <c r="G166" s="162"/>
      <c r="H166" s="162"/>
      <c r="I166" s="162"/>
      <c r="J166" s="162"/>
      <c r="K166" s="161"/>
      <c r="L166" s="162"/>
      <c r="M166" s="162"/>
      <c r="N166" s="162"/>
      <c r="O166" s="162"/>
      <c r="P166" s="161"/>
      <c r="Q166" s="162"/>
      <c r="R166" s="162"/>
      <c r="S166" s="162"/>
      <c r="T166" s="162"/>
      <c r="U166" s="162"/>
    </row>
    <row r="167" spans="1:21">
      <c r="A167" s="47"/>
      <c r="B167" s="47"/>
      <c r="C167" s="48"/>
      <c r="D167" s="161"/>
      <c r="E167" s="162"/>
      <c r="F167" s="162"/>
      <c r="G167" s="162"/>
      <c r="H167" s="162"/>
      <c r="I167" s="162"/>
      <c r="J167" s="162"/>
      <c r="K167" s="161"/>
      <c r="L167" s="162"/>
      <c r="M167" s="162"/>
      <c r="N167" s="162"/>
      <c r="O167" s="162"/>
      <c r="P167" s="161"/>
      <c r="Q167" s="162"/>
      <c r="R167" s="162"/>
      <c r="S167" s="162"/>
      <c r="T167" s="162"/>
      <c r="U167" s="162"/>
    </row>
    <row r="168" spans="1:21">
      <c r="A168" s="47"/>
      <c r="B168" s="47"/>
      <c r="C168" s="48"/>
      <c r="D168" s="161"/>
      <c r="E168" s="162"/>
      <c r="F168" s="162"/>
      <c r="G168" s="162"/>
      <c r="H168" s="162"/>
      <c r="I168" s="162"/>
      <c r="J168" s="162"/>
      <c r="K168" s="161"/>
      <c r="L168" s="162"/>
      <c r="M168" s="162"/>
      <c r="N168" s="162"/>
      <c r="O168" s="162"/>
      <c r="P168" s="161"/>
      <c r="Q168" s="162"/>
      <c r="R168" s="162"/>
      <c r="S168" s="162"/>
      <c r="T168" s="162"/>
      <c r="U168" s="162"/>
    </row>
    <row r="169" spans="1:21">
      <c r="A169" s="47"/>
      <c r="B169" s="47"/>
      <c r="C169" s="48"/>
      <c r="D169" s="161"/>
      <c r="E169" s="162"/>
      <c r="F169" s="162"/>
      <c r="G169" s="162"/>
      <c r="H169" s="162"/>
      <c r="I169" s="162"/>
      <c r="J169" s="162"/>
      <c r="K169" s="161"/>
      <c r="L169" s="162"/>
      <c r="M169" s="162"/>
      <c r="N169" s="162"/>
      <c r="O169" s="162"/>
      <c r="P169" s="161"/>
      <c r="Q169" s="162"/>
      <c r="R169" s="162"/>
      <c r="S169" s="162"/>
      <c r="T169" s="162"/>
      <c r="U169" s="162"/>
    </row>
    <row r="170" spans="1:21">
      <c r="A170" s="47"/>
      <c r="B170" s="47"/>
      <c r="C170" s="48"/>
      <c r="D170" s="161"/>
      <c r="E170" s="162"/>
      <c r="F170" s="162"/>
      <c r="G170" s="162"/>
      <c r="H170" s="162"/>
      <c r="I170" s="162"/>
      <c r="J170" s="162"/>
      <c r="K170" s="161"/>
      <c r="L170" s="162"/>
      <c r="M170" s="162"/>
      <c r="N170" s="162"/>
      <c r="O170" s="162"/>
      <c r="P170" s="161"/>
      <c r="Q170" s="162"/>
      <c r="R170" s="162"/>
      <c r="S170" s="162"/>
      <c r="T170" s="162"/>
      <c r="U170" s="162"/>
    </row>
    <row r="171" spans="1:21">
      <c r="A171" s="47"/>
      <c r="B171" s="47"/>
      <c r="C171" s="48"/>
      <c r="D171" s="161"/>
      <c r="E171" s="162"/>
      <c r="F171" s="162"/>
      <c r="G171" s="162"/>
      <c r="H171" s="162"/>
      <c r="I171" s="162"/>
      <c r="J171" s="162"/>
      <c r="K171" s="161"/>
      <c r="L171" s="162"/>
      <c r="M171" s="162"/>
      <c r="N171" s="162"/>
      <c r="O171" s="162"/>
      <c r="P171" s="161"/>
      <c r="Q171" s="162"/>
      <c r="R171" s="162"/>
      <c r="S171" s="162"/>
      <c r="T171" s="162"/>
      <c r="U171" s="162"/>
    </row>
    <row r="172" spans="1:21">
      <c r="A172" s="47"/>
      <c r="B172" s="47"/>
      <c r="C172" s="48"/>
      <c r="D172" s="161"/>
      <c r="E172" s="162"/>
      <c r="F172" s="162"/>
      <c r="G172" s="162"/>
      <c r="H172" s="162"/>
      <c r="I172" s="162"/>
      <c r="J172" s="162"/>
      <c r="K172" s="161"/>
      <c r="L172" s="162"/>
      <c r="M172" s="162"/>
      <c r="N172" s="162"/>
      <c r="O172" s="162"/>
      <c r="P172" s="161"/>
      <c r="Q172" s="162"/>
      <c r="R172" s="162"/>
      <c r="S172" s="162"/>
      <c r="T172" s="162"/>
      <c r="U172" s="162"/>
    </row>
    <row r="173" spans="1:21">
      <c r="A173" s="47"/>
      <c r="B173" s="47"/>
      <c r="C173" s="48"/>
      <c r="D173" s="161"/>
      <c r="E173" s="162"/>
      <c r="F173" s="162"/>
      <c r="G173" s="162"/>
      <c r="H173" s="162"/>
      <c r="I173" s="162"/>
      <c r="J173" s="162"/>
      <c r="K173" s="161"/>
      <c r="L173" s="162"/>
      <c r="M173" s="162"/>
      <c r="N173" s="162"/>
      <c r="O173" s="162"/>
      <c r="P173" s="161"/>
      <c r="Q173" s="162"/>
      <c r="R173" s="162"/>
      <c r="S173" s="162"/>
      <c r="T173" s="162"/>
      <c r="U173" s="162"/>
    </row>
    <row r="174" spans="1:21">
      <c r="A174" s="47"/>
      <c r="B174" s="47"/>
      <c r="C174" s="48"/>
      <c r="D174" s="161"/>
      <c r="E174" s="162"/>
      <c r="F174" s="162"/>
      <c r="G174" s="162"/>
      <c r="H174" s="162"/>
      <c r="I174" s="162"/>
      <c r="J174" s="162"/>
      <c r="K174" s="161"/>
      <c r="L174" s="162"/>
      <c r="M174" s="162"/>
      <c r="N174" s="162"/>
      <c r="O174" s="162"/>
      <c r="P174" s="161"/>
      <c r="Q174" s="162"/>
      <c r="R174" s="162"/>
      <c r="S174" s="162"/>
      <c r="T174" s="162"/>
      <c r="U174" s="162"/>
    </row>
    <row r="175" spans="1:21">
      <c r="A175" s="47"/>
      <c r="B175" s="47"/>
      <c r="C175" s="48"/>
      <c r="D175" s="161"/>
      <c r="E175" s="162"/>
      <c r="F175" s="162"/>
      <c r="G175" s="162"/>
      <c r="H175" s="162"/>
      <c r="I175" s="162"/>
      <c r="J175" s="162"/>
      <c r="K175" s="161"/>
      <c r="L175" s="162"/>
      <c r="M175" s="162"/>
      <c r="N175" s="162"/>
      <c r="O175" s="162"/>
      <c r="P175" s="161"/>
      <c r="Q175" s="162"/>
      <c r="R175" s="162"/>
      <c r="S175" s="162"/>
      <c r="T175" s="162"/>
      <c r="U175" s="162"/>
    </row>
    <row r="176" spans="1:21">
      <c r="A176" s="47"/>
      <c r="B176" s="47"/>
      <c r="C176" s="48"/>
      <c r="D176" s="161"/>
      <c r="E176" s="162"/>
      <c r="F176" s="162"/>
      <c r="G176" s="162"/>
      <c r="H176" s="162"/>
      <c r="I176" s="162"/>
      <c r="J176" s="162"/>
      <c r="K176" s="161"/>
      <c r="L176" s="162"/>
      <c r="M176" s="162"/>
      <c r="N176" s="162"/>
      <c r="O176" s="162"/>
      <c r="P176" s="161"/>
      <c r="Q176" s="162"/>
      <c r="R176" s="162"/>
      <c r="S176" s="162"/>
      <c r="T176" s="162"/>
      <c r="U176" s="162"/>
    </row>
    <row r="177" spans="1:21">
      <c r="A177" s="47"/>
      <c r="B177" s="47"/>
      <c r="C177" s="48"/>
      <c r="D177" s="161"/>
      <c r="E177" s="162"/>
      <c r="F177" s="162"/>
      <c r="G177" s="162"/>
      <c r="H177" s="162"/>
      <c r="I177" s="162"/>
      <c r="J177" s="162"/>
      <c r="K177" s="161"/>
      <c r="L177" s="162"/>
      <c r="M177" s="162"/>
      <c r="N177" s="162"/>
      <c r="O177" s="162"/>
      <c r="P177" s="161"/>
      <c r="Q177" s="162"/>
      <c r="R177" s="162"/>
      <c r="S177" s="162"/>
      <c r="T177" s="162"/>
      <c r="U177" s="162"/>
    </row>
    <row r="178" spans="1:21">
      <c r="A178" s="47"/>
      <c r="B178" s="47"/>
      <c r="C178" s="48"/>
      <c r="D178" s="161"/>
      <c r="E178" s="162"/>
      <c r="F178" s="162"/>
      <c r="G178" s="162"/>
      <c r="H178" s="162"/>
      <c r="I178" s="162"/>
      <c r="J178" s="162"/>
      <c r="K178" s="161"/>
      <c r="L178" s="162"/>
      <c r="M178" s="162"/>
      <c r="N178" s="162"/>
      <c r="O178" s="162"/>
      <c r="P178" s="161"/>
      <c r="Q178" s="162"/>
      <c r="R178" s="162"/>
      <c r="S178" s="162"/>
      <c r="T178" s="162"/>
      <c r="U178" s="162"/>
    </row>
    <row r="179" spans="1:21">
      <c r="A179" s="47"/>
      <c r="B179" s="47"/>
      <c r="C179" s="48"/>
      <c r="D179" s="161"/>
      <c r="E179" s="162"/>
      <c r="F179" s="162"/>
      <c r="G179" s="162"/>
      <c r="H179" s="162"/>
      <c r="I179" s="162"/>
      <c r="J179" s="162"/>
      <c r="K179" s="161"/>
      <c r="L179" s="162"/>
      <c r="M179" s="162"/>
      <c r="N179" s="162"/>
      <c r="O179" s="162"/>
      <c r="P179" s="161"/>
      <c r="Q179" s="162"/>
      <c r="R179" s="162"/>
      <c r="S179" s="162"/>
      <c r="T179" s="162"/>
      <c r="U179" s="162"/>
    </row>
    <row r="180" spans="1:21">
      <c r="A180" s="47"/>
      <c r="B180" s="47"/>
      <c r="C180" s="48"/>
      <c r="D180" s="161"/>
      <c r="E180" s="162"/>
      <c r="F180" s="162"/>
      <c r="G180" s="162"/>
      <c r="H180" s="162"/>
      <c r="I180" s="162"/>
      <c r="J180" s="162"/>
      <c r="K180" s="161"/>
      <c r="L180" s="162"/>
      <c r="M180" s="162"/>
      <c r="N180" s="162"/>
      <c r="O180" s="162"/>
      <c r="P180" s="161"/>
      <c r="Q180" s="162"/>
      <c r="R180" s="162"/>
      <c r="S180" s="162"/>
      <c r="T180" s="162"/>
      <c r="U180" s="162"/>
    </row>
    <row r="181" spans="1:21">
      <c r="A181" s="47"/>
      <c r="B181" s="47"/>
      <c r="C181" s="48"/>
      <c r="D181" s="161"/>
      <c r="E181" s="162"/>
      <c r="F181" s="162"/>
      <c r="G181" s="162"/>
      <c r="H181" s="162"/>
      <c r="I181" s="162"/>
      <c r="J181" s="162"/>
      <c r="K181" s="161"/>
      <c r="L181" s="162"/>
      <c r="M181" s="162"/>
      <c r="N181" s="162"/>
      <c r="O181" s="162"/>
      <c r="P181" s="161"/>
      <c r="Q181" s="162"/>
      <c r="R181" s="162"/>
      <c r="S181" s="162"/>
      <c r="T181" s="162"/>
      <c r="U181" s="162"/>
    </row>
    <row r="182" spans="1:21">
      <c r="A182" s="47"/>
      <c r="B182" s="47"/>
      <c r="C182" s="48"/>
      <c r="D182" s="161"/>
      <c r="E182" s="162"/>
      <c r="F182" s="162"/>
      <c r="G182" s="162"/>
      <c r="H182" s="162"/>
      <c r="I182" s="162"/>
      <c r="J182" s="162"/>
      <c r="K182" s="161"/>
      <c r="L182" s="162"/>
      <c r="M182" s="162"/>
      <c r="N182" s="162"/>
      <c r="O182" s="162"/>
      <c r="P182" s="161"/>
      <c r="Q182" s="162"/>
      <c r="R182" s="162"/>
      <c r="S182" s="162"/>
      <c r="T182" s="162"/>
      <c r="U182" s="162"/>
    </row>
    <row r="183" spans="1:21">
      <c r="A183" s="47"/>
      <c r="B183" s="47"/>
      <c r="C183" s="48"/>
      <c r="D183" s="161"/>
      <c r="E183" s="162"/>
      <c r="F183" s="162"/>
      <c r="G183" s="162"/>
      <c r="H183" s="162"/>
      <c r="I183" s="162"/>
      <c r="J183" s="162"/>
      <c r="K183" s="161"/>
      <c r="L183" s="162"/>
      <c r="M183" s="162"/>
      <c r="N183" s="162"/>
      <c r="O183" s="162"/>
      <c r="P183" s="161"/>
      <c r="Q183" s="162"/>
      <c r="R183" s="162"/>
      <c r="S183" s="162"/>
      <c r="T183" s="162"/>
      <c r="U183" s="162"/>
    </row>
    <row r="184" spans="1:21">
      <c r="A184" s="47"/>
      <c r="B184" s="47"/>
      <c r="C184" s="48"/>
      <c r="D184" s="161"/>
      <c r="E184" s="162"/>
      <c r="F184" s="162"/>
      <c r="G184" s="162"/>
      <c r="H184" s="162"/>
      <c r="I184" s="162"/>
      <c r="J184" s="162"/>
      <c r="K184" s="161"/>
      <c r="L184" s="162"/>
      <c r="M184" s="162"/>
      <c r="N184" s="162"/>
      <c r="O184" s="162"/>
      <c r="P184" s="161"/>
      <c r="Q184" s="162"/>
      <c r="R184" s="162"/>
      <c r="S184" s="162"/>
      <c r="T184" s="162"/>
      <c r="U184" s="162"/>
    </row>
    <row r="185" spans="1:21">
      <c r="A185" s="47"/>
      <c r="B185" s="47"/>
      <c r="C185" s="48"/>
      <c r="D185" s="161"/>
      <c r="E185" s="162"/>
      <c r="F185" s="162"/>
      <c r="G185" s="162"/>
      <c r="H185" s="162"/>
      <c r="I185" s="162"/>
      <c r="J185" s="162"/>
      <c r="K185" s="161"/>
      <c r="L185" s="162"/>
      <c r="M185" s="162"/>
      <c r="N185" s="162"/>
      <c r="O185" s="162"/>
      <c r="P185" s="161"/>
      <c r="Q185" s="162"/>
      <c r="R185" s="162"/>
      <c r="S185" s="162"/>
      <c r="T185" s="162"/>
      <c r="U185" s="162"/>
    </row>
    <row r="186" spans="1:21">
      <c r="A186" s="47"/>
      <c r="B186" s="47"/>
      <c r="C186" s="48"/>
      <c r="D186" s="161"/>
      <c r="E186" s="162"/>
      <c r="F186" s="162"/>
      <c r="G186" s="162"/>
      <c r="H186" s="162"/>
      <c r="I186" s="162"/>
      <c r="J186" s="162"/>
      <c r="K186" s="161"/>
      <c r="L186" s="162"/>
      <c r="M186" s="162"/>
      <c r="N186" s="162"/>
      <c r="O186" s="162"/>
      <c r="P186" s="161"/>
      <c r="Q186" s="162"/>
      <c r="R186" s="162"/>
      <c r="S186" s="162"/>
      <c r="T186" s="162"/>
      <c r="U186" s="162"/>
    </row>
    <row r="187" spans="1:21">
      <c r="A187" s="47"/>
      <c r="B187" s="47"/>
      <c r="C187" s="48"/>
      <c r="D187" s="161"/>
      <c r="E187" s="162"/>
      <c r="F187" s="162"/>
      <c r="G187" s="162"/>
      <c r="H187" s="162"/>
      <c r="I187" s="162"/>
      <c r="J187" s="162"/>
      <c r="K187" s="161"/>
      <c r="L187" s="162"/>
      <c r="M187" s="162"/>
      <c r="N187" s="162"/>
      <c r="O187" s="162"/>
      <c r="P187" s="161"/>
      <c r="Q187" s="162"/>
      <c r="R187" s="162"/>
      <c r="S187" s="162"/>
      <c r="T187" s="162"/>
      <c r="U187" s="162"/>
    </row>
    <row r="188" spans="1:21">
      <c r="A188" s="47"/>
      <c r="B188" s="47"/>
      <c r="C188" s="48"/>
      <c r="D188" s="161"/>
      <c r="E188" s="162"/>
      <c r="F188" s="162"/>
      <c r="G188" s="162"/>
      <c r="H188" s="162"/>
      <c r="I188" s="162"/>
      <c r="J188" s="162"/>
      <c r="K188" s="161"/>
      <c r="L188" s="162"/>
      <c r="M188" s="162"/>
      <c r="N188" s="162"/>
      <c r="O188" s="162"/>
      <c r="P188" s="161"/>
      <c r="Q188" s="162"/>
      <c r="R188" s="162"/>
      <c r="S188" s="162"/>
      <c r="T188" s="162"/>
      <c r="U188" s="162"/>
    </row>
    <row r="189" spans="1:21">
      <c r="A189" s="47"/>
      <c r="B189" s="47"/>
      <c r="C189" s="48"/>
      <c r="D189" s="161"/>
      <c r="E189" s="162"/>
      <c r="F189" s="162"/>
      <c r="G189" s="162"/>
      <c r="H189" s="162"/>
      <c r="I189" s="162"/>
      <c r="J189" s="162"/>
      <c r="K189" s="161"/>
      <c r="L189" s="162"/>
      <c r="M189" s="162"/>
      <c r="N189" s="162"/>
      <c r="O189" s="162"/>
      <c r="P189" s="161"/>
      <c r="Q189" s="162"/>
      <c r="R189" s="162"/>
      <c r="S189" s="162"/>
      <c r="T189" s="162"/>
      <c r="U189" s="162"/>
    </row>
    <row r="190" spans="1:21">
      <c r="A190" s="47"/>
      <c r="B190" s="47"/>
      <c r="C190" s="48"/>
      <c r="D190" s="161"/>
      <c r="E190" s="162"/>
      <c r="F190" s="162"/>
      <c r="G190" s="162"/>
      <c r="H190" s="162"/>
      <c r="I190" s="162"/>
      <c r="J190" s="162"/>
      <c r="K190" s="161"/>
      <c r="L190" s="162"/>
      <c r="M190" s="162"/>
      <c r="N190" s="162"/>
      <c r="O190" s="162"/>
      <c r="P190" s="161"/>
      <c r="Q190" s="162"/>
      <c r="R190" s="162"/>
      <c r="S190" s="162"/>
      <c r="T190" s="162"/>
      <c r="U190" s="162"/>
    </row>
    <row r="191" spans="1:21">
      <c r="A191" s="47"/>
      <c r="B191" s="47"/>
      <c r="C191" s="48"/>
      <c r="D191" s="161"/>
      <c r="E191" s="162"/>
      <c r="F191" s="162"/>
      <c r="G191" s="162"/>
      <c r="H191" s="162"/>
      <c r="I191" s="162"/>
      <c r="J191" s="162"/>
      <c r="K191" s="161"/>
      <c r="L191" s="162"/>
      <c r="M191" s="162"/>
      <c r="N191" s="162"/>
      <c r="O191" s="162"/>
      <c r="P191" s="161"/>
      <c r="Q191" s="162"/>
      <c r="R191" s="162"/>
      <c r="S191" s="162"/>
      <c r="T191" s="162"/>
      <c r="U191" s="162"/>
    </row>
    <row r="192" spans="1:21">
      <c r="A192" s="47"/>
      <c r="B192" s="47"/>
      <c r="C192" s="48"/>
      <c r="D192" s="161"/>
      <c r="E192" s="162"/>
      <c r="F192" s="162"/>
      <c r="G192" s="162"/>
      <c r="H192" s="162"/>
      <c r="I192" s="162"/>
      <c r="J192" s="162"/>
      <c r="K192" s="161"/>
      <c r="L192" s="162"/>
      <c r="M192" s="162"/>
      <c r="N192" s="162"/>
      <c r="O192" s="162"/>
      <c r="P192" s="161"/>
      <c r="Q192" s="162"/>
      <c r="R192" s="162"/>
      <c r="S192" s="162"/>
      <c r="T192" s="162"/>
      <c r="U192" s="162"/>
    </row>
    <row r="193" spans="1:21">
      <c r="A193" s="47"/>
      <c r="B193" s="47"/>
      <c r="C193" s="48"/>
      <c r="D193" s="161"/>
      <c r="E193" s="162"/>
      <c r="F193" s="162"/>
      <c r="G193" s="162"/>
      <c r="H193" s="162"/>
      <c r="I193" s="162"/>
      <c r="J193" s="162"/>
      <c r="K193" s="161"/>
      <c r="L193" s="162"/>
      <c r="M193" s="162"/>
      <c r="N193" s="162"/>
      <c r="O193" s="162"/>
      <c r="P193" s="161"/>
      <c r="Q193" s="162"/>
      <c r="R193" s="162"/>
      <c r="S193" s="162"/>
      <c r="T193" s="162"/>
      <c r="U193" s="162"/>
    </row>
    <row r="194" spans="1:21">
      <c r="A194" s="47"/>
      <c r="B194" s="47"/>
      <c r="C194" s="48"/>
      <c r="D194" s="161"/>
      <c r="E194" s="162"/>
      <c r="F194" s="162"/>
      <c r="G194" s="162"/>
      <c r="H194" s="162"/>
      <c r="I194" s="162"/>
      <c r="J194" s="162"/>
      <c r="K194" s="161"/>
      <c r="L194" s="162"/>
      <c r="M194" s="162"/>
      <c r="N194" s="162"/>
      <c r="O194" s="162"/>
      <c r="P194" s="161"/>
      <c r="Q194" s="162"/>
      <c r="R194" s="162"/>
      <c r="S194" s="162"/>
      <c r="T194" s="162"/>
      <c r="U194" s="162"/>
    </row>
    <row r="195" spans="1:21">
      <c r="A195" s="47"/>
      <c r="B195" s="47"/>
      <c r="C195" s="48"/>
      <c r="D195" s="161"/>
      <c r="E195" s="162"/>
      <c r="F195" s="162"/>
      <c r="G195" s="162"/>
      <c r="H195" s="162"/>
      <c r="I195" s="162"/>
      <c r="J195" s="162"/>
      <c r="K195" s="161"/>
      <c r="L195" s="162"/>
      <c r="M195" s="162"/>
      <c r="N195" s="162"/>
      <c r="O195" s="162"/>
      <c r="P195" s="161"/>
      <c r="Q195" s="162"/>
      <c r="R195" s="162"/>
      <c r="S195" s="162"/>
      <c r="T195" s="162"/>
      <c r="U195" s="162"/>
    </row>
    <row r="196" spans="1:21">
      <c r="A196" s="47"/>
      <c r="B196" s="47"/>
      <c r="C196" s="48"/>
      <c r="D196" s="161"/>
      <c r="E196" s="162"/>
      <c r="F196" s="162"/>
      <c r="G196" s="162"/>
      <c r="H196" s="162"/>
      <c r="I196" s="162"/>
      <c r="J196" s="162"/>
      <c r="K196" s="161"/>
      <c r="L196" s="162"/>
      <c r="M196" s="162"/>
      <c r="N196" s="162"/>
      <c r="O196" s="162"/>
      <c r="P196" s="161"/>
      <c r="Q196" s="162"/>
      <c r="R196" s="162"/>
      <c r="S196" s="162"/>
      <c r="T196" s="162"/>
      <c r="U196" s="162"/>
    </row>
    <row r="197" spans="1:21">
      <c r="A197" s="47"/>
      <c r="B197" s="47"/>
      <c r="C197" s="48"/>
      <c r="D197" s="161"/>
      <c r="E197" s="162"/>
      <c r="F197" s="162"/>
      <c r="G197" s="162"/>
      <c r="H197" s="162"/>
      <c r="I197" s="162"/>
      <c r="J197" s="162"/>
      <c r="K197" s="161"/>
      <c r="L197" s="162"/>
      <c r="M197" s="162"/>
      <c r="N197" s="162"/>
      <c r="O197" s="162"/>
      <c r="P197" s="161"/>
      <c r="Q197" s="162"/>
      <c r="R197" s="162"/>
      <c r="S197" s="162"/>
      <c r="T197" s="162"/>
      <c r="U197" s="162"/>
    </row>
    <row r="198" spans="1:21">
      <c r="A198" s="47"/>
      <c r="B198" s="47"/>
      <c r="C198" s="48"/>
      <c r="D198" s="161"/>
      <c r="E198" s="162"/>
      <c r="F198" s="162"/>
      <c r="G198" s="162"/>
      <c r="H198" s="162"/>
      <c r="I198" s="162"/>
      <c r="J198" s="162"/>
      <c r="K198" s="161"/>
      <c r="L198" s="162"/>
      <c r="M198" s="162"/>
      <c r="N198" s="162"/>
      <c r="O198" s="162"/>
      <c r="P198" s="161"/>
      <c r="Q198" s="162"/>
      <c r="R198" s="162"/>
      <c r="S198" s="162"/>
      <c r="T198" s="162"/>
      <c r="U198" s="162"/>
    </row>
    <row r="199" spans="1:21">
      <c r="A199" s="47"/>
      <c r="B199" s="47"/>
      <c r="C199" s="48"/>
      <c r="D199" s="161"/>
      <c r="E199" s="162"/>
      <c r="F199" s="162"/>
      <c r="G199" s="162"/>
      <c r="H199" s="162"/>
      <c r="I199" s="162"/>
      <c r="J199" s="162"/>
      <c r="K199" s="161"/>
      <c r="L199" s="162"/>
      <c r="M199" s="162"/>
      <c r="N199" s="162"/>
      <c r="O199" s="162"/>
      <c r="P199" s="161"/>
      <c r="Q199" s="162"/>
      <c r="R199" s="162"/>
      <c r="S199" s="162"/>
      <c r="T199" s="162"/>
      <c r="U199" s="162"/>
    </row>
    <row r="200" spans="1:21">
      <c r="A200" s="47"/>
      <c r="B200" s="47"/>
      <c r="C200" s="48"/>
      <c r="D200" s="161"/>
      <c r="E200" s="162"/>
      <c r="F200" s="162"/>
      <c r="G200" s="162"/>
      <c r="H200" s="162"/>
      <c r="I200" s="162"/>
      <c r="J200" s="162"/>
      <c r="K200" s="161"/>
      <c r="L200" s="162"/>
      <c r="M200" s="162"/>
      <c r="N200" s="162"/>
      <c r="O200" s="162"/>
      <c r="P200" s="161"/>
      <c r="Q200" s="162"/>
      <c r="R200" s="162"/>
      <c r="S200" s="162"/>
      <c r="T200" s="162"/>
      <c r="U200" s="162"/>
    </row>
    <row r="201" spans="1:21">
      <c r="A201" s="47"/>
      <c r="B201" s="47"/>
      <c r="C201" s="48"/>
      <c r="D201" s="161"/>
      <c r="E201" s="162"/>
      <c r="F201" s="162"/>
      <c r="G201" s="162"/>
      <c r="H201" s="162"/>
      <c r="I201" s="162"/>
      <c r="J201" s="162"/>
      <c r="K201" s="161"/>
      <c r="L201" s="162"/>
      <c r="M201" s="162"/>
      <c r="N201" s="162"/>
      <c r="O201" s="162"/>
      <c r="P201" s="161"/>
      <c r="Q201" s="162"/>
      <c r="R201" s="162"/>
      <c r="S201" s="162"/>
      <c r="T201" s="162"/>
      <c r="U201" s="162"/>
    </row>
    <row r="202" spans="1:21">
      <c r="A202" s="47"/>
      <c r="B202" s="47"/>
      <c r="C202" s="48"/>
      <c r="D202" s="161"/>
      <c r="E202" s="162"/>
      <c r="F202" s="162"/>
      <c r="G202" s="162"/>
      <c r="H202" s="162"/>
      <c r="I202" s="162"/>
      <c r="J202" s="162"/>
      <c r="K202" s="161"/>
      <c r="L202" s="162"/>
      <c r="M202" s="162"/>
      <c r="N202" s="162"/>
      <c r="O202" s="162"/>
      <c r="P202" s="161"/>
      <c r="Q202" s="162"/>
      <c r="R202" s="162"/>
      <c r="S202" s="162"/>
      <c r="T202" s="162"/>
      <c r="U202" s="162"/>
    </row>
    <row r="203" spans="1:21">
      <c r="A203" s="47"/>
      <c r="B203" s="47"/>
      <c r="C203" s="48"/>
      <c r="D203" s="161"/>
      <c r="E203" s="162"/>
      <c r="F203" s="162"/>
      <c r="G203" s="162"/>
      <c r="H203" s="162"/>
      <c r="I203" s="162"/>
      <c r="J203" s="162"/>
      <c r="K203" s="161"/>
      <c r="L203" s="162"/>
      <c r="M203" s="162"/>
      <c r="N203" s="162"/>
      <c r="O203" s="162"/>
      <c r="P203" s="161"/>
      <c r="Q203" s="162"/>
      <c r="R203" s="162"/>
      <c r="S203" s="162"/>
      <c r="T203" s="162"/>
      <c r="U203" s="162"/>
    </row>
    <row r="204" spans="1:21">
      <c r="A204" s="47"/>
      <c r="B204" s="47"/>
      <c r="C204" s="48"/>
      <c r="D204" s="161"/>
      <c r="E204" s="162"/>
      <c r="F204" s="162"/>
      <c r="G204" s="162"/>
      <c r="H204" s="162"/>
      <c r="I204" s="162"/>
      <c r="J204" s="162"/>
      <c r="K204" s="161"/>
      <c r="L204" s="162"/>
      <c r="M204" s="162"/>
      <c r="N204" s="162"/>
      <c r="O204" s="162"/>
      <c r="P204" s="161"/>
      <c r="Q204" s="162"/>
      <c r="R204" s="162"/>
      <c r="S204" s="162"/>
      <c r="T204" s="162"/>
      <c r="U204" s="162"/>
    </row>
    <row r="205" spans="1:21">
      <c r="A205" s="47"/>
      <c r="B205" s="47"/>
      <c r="C205" s="48"/>
      <c r="D205" s="161"/>
      <c r="E205" s="162"/>
      <c r="F205" s="162"/>
      <c r="G205" s="162"/>
      <c r="H205" s="162"/>
      <c r="I205" s="162"/>
      <c r="J205" s="162"/>
      <c r="K205" s="161"/>
      <c r="L205" s="162"/>
      <c r="M205" s="162"/>
      <c r="N205" s="162"/>
      <c r="O205" s="162"/>
      <c r="P205" s="161"/>
      <c r="Q205" s="162"/>
      <c r="R205" s="162"/>
      <c r="S205" s="162"/>
      <c r="T205" s="162"/>
      <c r="U205" s="162"/>
    </row>
    <row r="206" spans="1:21">
      <c r="A206" s="47"/>
      <c r="B206" s="47"/>
      <c r="C206" s="48"/>
      <c r="D206" s="161"/>
      <c r="E206" s="162"/>
      <c r="F206" s="162"/>
      <c r="G206" s="162"/>
      <c r="H206" s="162"/>
      <c r="I206" s="162"/>
      <c r="J206" s="162"/>
      <c r="K206" s="161"/>
      <c r="L206" s="162"/>
      <c r="M206" s="162"/>
      <c r="N206" s="162"/>
      <c r="O206" s="162"/>
      <c r="P206" s="161"/>
      <c r="Q206" s="162"/>
      <c r="R206" s="162"/>
      <c r="S206" s="162"/>
      <c r="T206" s="162"/>
      <c r="U206" s="162"/>
    </row>
    <row r="207" spans="1:21">
      <c r="A207" s="47"/>
      <c r="B207" s="47"/>
      <c r="C207" s="48"/>
      <c r="D207" s="161"/>
      <c r="E207" s="162"/>
      <c r="F207" s="162"/>
      <c r="G207" s="162"/>
      <c r="H207" s="162"/>
      <c r="I207" s="162"/>
      <c r="J207" s="162"/>
      <c r="K207" s="161"/>
      <c r="L207" s="162"/>
      <c r="M207" s="162"/>
      <c r="N207" s="162"/>
      <c r="O207" s="162"/>
      <c r="P207" s="161"/>
      <c r="Q207" s="162"/>
      <c r="R207" s="162"/>
      <c r="S207" s="162"/>
      <c r="T207" s="162"/>
      <c r="U207" s="162"/>
    </row>
    <row r="208" spans="1:21">
      <c r="A208" s="47"/>
      <c r="B208" s="47"/>
      <c r="C208" s="48"/>
      <c r="D208" s="161"/>
      <c r="E208" s="162"/>
      <c r="F208" s="162"/>
      <c r="G208" s="162"/>
      <c r="H208" s="162"/>
      <c r="I208" s="162"/>
      <c r="J208" s="162"/>
      <c r="K208" s="161"/>
      <c r="L208" s="162"/>
      <c r="M208" s="162"/>
      <c r="N208" s="162"/>
      <c r="O208" s="162"/>
      <c r="P208" s="161"/>
      <c r="Q208" s="162"/>
      <c r="R208" s="162"/>
      <c r="S208" s="162"/>
      <c r="T208" s="162"/>
      <c r="U208" s="162"/>
    </row>
    <row r="209" spans="1:21">
      <c r="A209" s="47"/>
      <c r="B209" s="47"/>
      <c r="C209" s="48"/>
      <c r="D209" s="161"/>
      <c r="E209" s="162"/>
      <c r="F209" s="162"/>
      <c r="G209" s="162"/>
      <c r="H209" s="162"/>
      <c r="I209" s="162"/>
      <c r="J209" s="162"/>
      <c r="K209" s="161"/>
      <c r="L209" s="162"/>
      <c r="M209" s="162"/>
      <c r="N209" s="162"/>
      <c r="O209" s="162"/>
      <c r="P209" s="161"/>
      <c r="Q209" s="162"/>
      <c r="R209" s="162"/>
      <c r="S209" s="162"/>
      <c r="T209" s="162"/>
      <c r="U209" s="162"/>
    </row>
    <row r="210" spans="1:21">
      <c r="A210" s="47"/>
      <c r="B210" s="47"/>
      <c r="C210" s="48"/>
      <c r="D210" s="161"/>
      <c r="E210" s="162"/>
      <c r="F210" s="162"/>
      <c r="G210" s="162"/>
      <c r="H210" s="162"/>
      <c r="I210" s="162"/>
      <c r="J210" s="162"/>
      <c r="K210" s="161"/>
      <c r="L210" s="162"/>
      <c r="M210" s="162"/>
      <c r="N210" s="162"/>
      <c r="O210" s="162"/>
      <c r="P210" s="161"/>
      <c r="Q210" s="162"/>
      <c r="R210" s="162"/>
      <c r="S210" s="162"/>
      <c r="T210" s="162"/>
      <c r="U210" s="162"/>
    </row>
    <row r="211" spans="1:21">
      <c r="A211" s="47"/>
      <c r="B211" s="47"/>
      <c r="C211" s="48"/>
      <c r="D211" s="161"/>
      <c r="E211" s="162"/>
      <c r="F211" s="162"/>
      <c r="G211" s="162"/>
      <c r="H211" s="162"/>
      <c r="I211" s="162"/>
      <c r="J211" s="162"/>
      <c r="K211" s="161"/>
      <c r="L211" s="162"/>
      <c r="M211" s="162"/>
      <c r="N211" s="162"/>
      <c r="O211" s="162"/>
      <c r="P211" s="161"/>
      <c r="Q211" s="162"/>
      <c r="R211" s="162"/>
      <c r="S211" s="162"/>
      <c r="T211" s="162"/>
      <c r="U211" s="162"/>
    </row>
    <row r="212" spans="1:21">
      <c r="A212" s="47"/>
      <c r="B212" s="47"/>
      <c r="C212" s="48"/>
      <c r="D212" s="161"/>
      <c r="E212" s="162"/>
      <c r="F212" s="162"/>
      <c r="G212" s="162"/>
      <c r="H212" s="162"/>
      <c r="I212" s="162"/>
      <c r="J212" s="162"/>
      <c r="K212" s="161"/>
      <c r="L212" s="162"/>
      <c r="M212" s="162"/>
      <c r="N212" s="162"/>
      <c r="O212" s="162"/>
      <c r="P212" s="161"/>
      <c r="Q212" s="162"/>
      <c r="R212" s="162"/>
      <c r="S212" s="162"/>
      <c r="T212" s="162"/>
      <c r="U212" s="162"/>
    </row>
    <row r="213" spans="1:21">
      <c r="A213" s="47"/>
      <c r="B213" s="47"/>
      <c r="C213" s="48"/>
      <c r="D213" s="161"/>
      <c r="E213" s="162"/>
      <c r="F213" s="162"/>
      <c r="G213" s="162"/>
      <c r="H213" s="162"/>
      <c r="I213" s="162"/>
      <c r="J213" s="162"/>
      <c r="K213" s="161"/>
      <c r="L213" s="162"/>
      <c r="M213" s="162"/>
      <c r="N213" s="162"/>
      <c r="O213" s="162"/>
      <c r="P213" s="161"/>
      <c r="Q213" s="162"/>
      <c r="R213" s="162"/>
      <c r="S213" s="162"/>
      <c r="T213" s="162"/>
      <c r="U213" s="162"/>
    </row>
    <row r="214" spans="1:21">
      <c r="A214" s="47"/>
      <c r="B214" s="47"/>
      <c r="C214" s="48"/>
      <c r="D214" s="161"/>
      <c r="E214" s="162"/>
      <c r="F214" s="162"/>
      <c r="G214" s="162"/>
      <c r="H214" s="162"/>
      <c r="I214" s="162"/>
      <c r="J214" s="162"/>
      <c r="K214" s="161"/>
      <c r="L214" s="162"/>
      <c r="M214" s="162"/>
      <c r="N214" s="162"/>
      <c r="O214" s="162"/>
      <c r="P214" s="161"/>
      <c r="Q214" s="162"/>
      <c r="R214" s="162"/>
      <c r="S214" s="162"/>
      <c r="T214" s="162"/>
      <c r="U214" s="162"/>
    </row>
    <row r="215" spans="1:21">
      <c r="A215" s="47"/>
      <c r="B215" s="47"/>
      <c r="C215" s="48"/>
      <c r="D215" s="161"/>
      <c r="E215" s="162"/>
      <c r="F215" s="162"/>
      <c r="G215" s="162"/>
      <c r="H215" s="162"/>
      <c r="I215" s="162"/>
      <c r="J215" s="162"/>
      <c r="K215" s="161"/>
      <c r="L215" s="162"/>
      <c r="M215" s="162"/>
      <c r="N215" s="162"/>
      <c r="O215" s="162"/>
      <c r="P215" s="161"/>
      <c r="Q215" s="162"/>
      <c r="R215" s="162"/>
      <c r="S215" s="162"/>
      <c r="T215" s="162"/>
      <c r="U215" s="162"/>
    </row>
    <row r="216" spans="1:21">
      <c r="A216" s="47"/>
      <c r="B216" s="47"/>
      <c r="C216" s="48"/>
      <c r="D216" s="161"/>
      <c r="E216" s="162"/>
      <c r="F216" s="162"/>
      <c r="G216" s="162"/>
      <c r="H216" s="162"/>
      <c r="I216" s="162"/>
      <c r="J216" s="162"/>
      <c r="K216" s="161"/>
      <c r="L216" s="162"/>
      <c r="M216" s="162"/>
      <c r="N216" s="162"/>
      <c r="O216" s="162"/>
      <c r="P216" s="161"/>
      <c r="Q216" s="162"/>
      <c r="R216" s="162"/>
      <c r="S216" s="162"/>
      <c r="T216" s="162"/>
      <c r="U216" s="162"/>
    </row>
    <row r="217" spans="1:21">
      <c r="A217" s="47"/>
      <c r="B217" s="47"/>
      <c r="C217" s="48"/>
      <c r="D217" s="161"/>
      <c r="E217" s="162"/>
      <c r="F217" s="162"/>
      <c r="G217" s="162"/>
      <c r="H217" s="162"/>
      <c r="I217" s="162"/>
      <c r="J217" s="162"/>
      <c r="K217" s="161"/>
      <c r="L217" s="162"/>
      <c r="M217" s="162"/>
      <c r="N217" s="162"/>
      <c r="O217" s="162"/>
      <c r="P217" s="161"/>
      <c r="Q217" s="162"/>
      <c r="R217" s="162"/>
      <c r="S217" s="162"/>
      <c r="T217" s="162"/>
      <c r="U217" s="162"/>
    </row>
    <row r="218" spans="1:21">
      <c r="A218" s="47"/>
      <c r="B218" s="47"/>
      <c r="C218" s="48"/>
      <c r="D218" s="161"/>
      <c r="E218" s="162"/>
      <c r="F218" s="162"/>
      <c r="G218" s="162"/>
      <c r="H218" s="162"/>
      <c r="I218" s="162"/>
      <c r="J218" s="162"/>
      <c r="K218" s="161"/>
      <c r="L218" s="162"/>
      <c r="M218" s="162"/>
      <c r="N218" s="162"/>
      <c r="O218" s="162"/>
      <c r="P218" s="161"/>
      <c r="Q218" s="162"/>
      <c r="R218" s="162"/>
      <c r="S218" s="162"/>
      <c r="T218" s="162"/>
      <c r="U218" s="162"/>
    </row>
    <row r="219" spans="1:21">
      <c r="A219" s="47"/>
      <c r="B219" s="47"/>
      <c r="C219" s="48"/>
      <c r="D219" s="161"/>
      <c r="E219" s="162"/>
      <c r="F219" s="162"/>
      <c r="G219" s="162"/>
      <c r="H219" s="162"/>
      <c r="I219" s="162"/>
      <c r="J219" s="162"/>
      <c r="K219" s="161"/>
      <c r="L219" s="162"/>
      <c r="M219" s="162"/>
      <c r="N219" s="162"/>
      <c r="O219" s="162"/>
      <c r="P219" s="161"/>
      <c r="Q219" s="162"/>
      <c r="R219" s="162"/>
      <c r="S219" s="162"/>
      <c r="T219" s="162"/>
      <c r="U219" s="162"/>
    </row>
    <row r="220" spans="1:21">
      <c r="A220" s="47"/>
      <c r="B220" s="47"/>
      <c r="C220" s="48"/>
      <c r="D220" s="161"/>
      <c r="E220" s="162"/>
      <c r="F220" s="162"/>
      <c r="G220" s="162"/>
      <c r="H220" s="162"/>
      <c r="I220" s="162"/>
      <c r="J220" s="162"/>
      <c r="K220" s="161"/>
      <c r="L220" s="162"/>
      <c r="M220" s="162"/>
      <c r="N220" s="162"/>
      <c r="O220" s="162"/>
      <c r="P220" s="161"/>
      <c r="Q220" s="162"/>
      <c r="R220" s="162"/>
      <c r="S220" s="162"/>
      <c r="T220" s="162"/>
      <c r="U220" s="162"/>
    </row>
    <row r="221" spans="1:21">
      <c r="A221" s="47"/>
      <c r="B221" s="47"/>
      <c r="C221" s="48"/>
      <c r="D221" s="161"/>
      <c r="E221" s="162"/>
      <c r="F221" s="162"/>
      <c r="G221" s="162"/>
      <c r="H221" s="162"/>
      <c r="I221" s="162"/>
      <c r="J221" s="162"/>
      <c r="K221" s="161"/>
      <c r="L221" s="162"/>
      <c r="M221" s="162"/>
      <c r="N221" s="162"/>
      <c r="O221" s="162"/>
      <c r="P221" s="161"/>
      <c r="Q221" s="162"/>
      <c r="R221" s="162"/>
      <c r="S221" s="162"/>
      <c r="T221" s="162"/>
      <c r="U221" s="162"/>
    </row>
    <row r="222" spans="1:21">
      <c r="A222" s="47"/>
      <c r="B222" s="47"/>
      <c r="C222" s="48"/>
      <c r="D222" s="161"/>
      <c r="E222" s="162"/>
      <c r="F222" s="162"/>
      <c r="G222" s="162"/>
      <c r="H222" s="162"/>
      <c r="I222" s="162"/>
      <c r="J222" s="162"/>
      <c r="K222" s="161"/>
      <c r="L222" s="162"/>
      <c r="M222" s="162"/>
      <c r="N222" s="162"/>
      <c r="O222" s="162"/>
      <c r="P222" s="161"/>
      <c r="Q222" s="162"/>
      <c r="R222" s="162"/>
      <c r="S222" s="162"/>
      <c r="T222" s="162"/>
      <c r="U222" s="162"/>
    </row>
    <row r="223" spans="1:21">
      <c r="A223" s="47"/>
      <c r="B223" s="47"/>
      <c r="C223" s="48"/>
      <c r="D223" s="161"/>
      <c r="E223" s="162"/>
      <c r="F223" s="162"/>
      <c r="G223" s="162"/>
      <c r="H223" s="162"/>
      <c r="I223" s="162"/>
      <c r="J223" s="162"/>
      <c r="K223" s="161"/>
      <c r="L223" s="162"/>
      <c r="M223" s="162"/>
      <c r="N223" s="162"/>
      <c r="O223" s="162"/>
      <c r="P223" s="161"/>
      <c r="Q223" s="162"/>
      <c r="R223" s="162"/>
      <c r="S223" s="162"/>
      <c r="T223" s="162"/>
      <c r="U223" s="162"/>
    </row>
    <row r="224" spans="1:21">
      <c r="A224" s="47"/>
      <c r="B224" s="47"/>
      <c r="C224" s="48"/>
      <c r="D224" s="161"/>
      <c r="E224" s="162"/>
      <c r="F224" s="162"/>
      <c r="G224" s="162"/>
      <c r="H224" s="162"/>
      <c r="I224" s="162"/>
      <c r="J224" s="162"/>
      <c r="K224" s="161"/>
      <c r="L224" s="162"/>
      <c r="M224" s="162"/>
      <c r="N224" s="162"/>
      <c r="O224" s="162"/>
      <c r="P224" s="161"/>
      <c r="Q224" s="162"/>
      <c r="R224" s="162"/>
      <c r="S224" s="162"/>
      <c r="T224" s="162"/>
      <c r="U224" s="162"/>
    </row>
    <row r="225" spans="1:21">
      <c r="A225" s="47"/>
      <c r="B225" s="47"/>
      <c r="C225" s="48"/>
      <c r="D225" s="161"/>
      <c r="E225" s="162"/>
      <c r="F225" s="162"/>
      <c r="G225" s="162"/>
      <c r="H225" s="162"/>
      <c r="I225" s="162"/>
      <c r="J225" s="162"/>
      <c r="K225" s="161"/>
      <c r="L225" s="162"/>
      <c r="M225" s="162"/>
      <c r="N225" s="162"/>
      <c r="O225" s="162"/>
      <c r="P225" s="161"/>
      <c r="Q225" s="162"/>
      <c r="R225" s="162"/>
      <c r="S225" s="162"/>
      <c r="T225" s="162"/>
      <c r="U225" s="162"/>
    </row>
    <row r="226" spans="1:21">
      <c r="A226" s="47"/>
      <c r="B226" s="47"/>
      <c r="C226" s="48"/>
      <c r="D226" s="161"/>
      <c r="E226" s="162"/>
      <c r="F226" s="162"/>
      <c r="G226" s="162"/>
      <c r="H226" s="162"/>
      <c r="I226" s="162"/>
      <c r="J226" s="162"/>
      <c r="K226" s="161"/>
      <c r="L226" s="162"/>
      <c r="M226" s="162"/>
      <c r="N226" s="162"/>
      <c r="O226" s="162"/>
      <c r="P226" s="161"/>
      <c r="Q226" s="162"/>
      <c r="R226" s="162"/>
      <c r="S226" s="162"/>
      <c r="T226" s="162"/>
      <c r="U226" s="162"/>
    </row>
    <row r="227" spans="1:21">
      <c r="A227" s="47"/>
      <c r="B227" s="47"/>
      <c r="C227" s="48"/>
      <c r="D227" s="161"/>
      <c r="E227" s="162"/>
      <c r="F227" s="162"/>
      <c r="G227" s="162"/>
      <c r="H227" s="162"/>
      <c r="I227" s="162"/>
      <c r="J227" s="162"/>
      <c r="K227" s="161"/>
      <c r="L227" s="162"/>
      <c r="M227" s="162"/>
      <c r="N227" s="162"/>
      <c r="O227" s="162"/>
      <c r="P227" s="161"/>
      <c r="Q227" s="162"/>
      <c r="R227" s="162"/>
      <c r="S227" s="162"/>
      <c r="T227" s="162"/>
      <c r="U227" s="162"/>
    </row>
    <row r="228" spans="1:21">
      <c r="A228" s="47"/>
      <c r="B228" s="47"/>
      <c r="C228" s="48"/>
      <c r="D228" s="161"/>
      <c r="E228" s="162"/>
      <c r="F228" s="162"/>
      <c r="G228" s="162"/>
      <c r="H228" s="162"/>
      <c r="I228" s="162"/>
      <c r="J228" s="162"/>
      <c r="K228" s="161"/>
      <c r="L228" s="162"/>
      <c r="M228" s="162"/>
      <c r="N228" s="162"/>
      <c r="O228" s="162"/>
      <c r="P228" s="161"/>
      <c r="Q228" s="162"/>
      <c r="R228" s="162"/>
      <c r="S228" s="162"/>
      <c r="T228" s="162"/>
      <c r="U228" s="162"/>
    </row>
    <row r="229" spans="1:21">
      <c r="A229" s="47"/>
      <c r="B229" s="47"/>
      <c r="C229" s="48"/>
      <c r="D229" s="161"/>
      <c r="E229" s="162"/>
      <c r="F229" s="162"/>
      <c r="G229" s="162"/>
      <c r="H229" s="162"/>
      <c r="I229" s="162"/>
      <c r="J229" s="162"/>
      <c r="K229" s="161"/>
      <c r="L229" s="162"/>
      <c r="M229" s="162"/>
      <c r="N229" s="162"/>
      <c r="O229" s="162"/>
      <c r="P229" s="161"/>
      <c r="Q229" s="162"/>
      <c r="R229" s="162"/>
      <c r="S229" s="162"/>
      <c r="T229" s="162"/>
      <c r="U229" s="162"/>
    </row>
    <row r="230" spans="1:21">
      <c r="A230" s="47"/>
      <c r="B230" s="47"/>
      <c r="C230" s="48"/>
      <c r="D230" s="161"/>
      <c r="E230" s="162"/>
      <c r="F230" s="162"/>
      <c r="G230" s="162"/>
      <c r="H230" s="162"/>
      <c r="I230" s="162"/>
      <c r="J230" s="162"/>
      <c r="K230" s="161"/>
      <c r="L230" s="162"/>
      <c r="M230" s="162"/>
      <c r="N230" s="162"/>
      <c r="O230" s="162"/>
      <c r="P230" s="161"/>
      <c r="Q230" s="162"/>
      <c r="R230" s="162"/>
      <c r="S230" s="162"/>
      <c r="T230" s="162"/>
      <c r="U230" s="162"/>
    </row>
    <row r="231" spans="1:21">
      <c r="A231" s="47"/>
      <c r="B231" s="47"/>
      <c r="C231" s="48"/>
      <c r="D231" s="161"/>
      <c r="E231" s="162"/>
      <c r="F231" s="162"/>
      <c r="G231" s="162"/>
      <c r="H231" s="162"/>
      <c r="I231" s="162"/>
      <c r="J231" s="162"/>
      <c r="K231" s="161"/>
      <c r="L231" s="162"/>
      <c r="M231" s="162"/>
      <c r="N231" s="162"/>
      <c r="O231" s="162"/>
      <c r="P231" s="161"/>
      <c r="Q231" s="162"/>
      <c r="R231" s="162"/>
      <c r="S231" s="162"/>
      <c r="T231" s="162"/>
      <c r="U231" s="162"/>
    </row>
    <row r="232" spans="1:21">
      <c r="A232" s="47"/>
      <c r="B232" s="47"/>
      <c r="C232" s="48"/>
      <c r="D232" s="161"/>
      <c r="E232" s="162"/>
      <c r="F232" s="162"/>
      <c r="G232" s="162"/>
      <c r="H232" s="162"/>
      <c r="I232" s="162"/>
      <c r="J232" s="162"/>
      <c r="K232" s="161"/>
      <c r="L232" s="162"/>
      <c r="M232" s="162"/>
      <c r="N232" s="162"/>
      <c r="O232" s="162"/>
      <c r="P232" s="161"/>
      <c r="Q232" s="162"/>
      <c r="R232" s="162"/>
      <c r="S232" s="162"/>
      <c r="T232" s="162"/>
      <c r="U232" s="162"/>
    </row>
    <row r="233" spans="1:21">
      <c r="A233" s="47"/>
      <c r="B233" s="47"/>
      <c r="C233" s="48"/>
      <c r="D233" s="161"/>
      <c r="E233" s="162"/>
      <c r="F233" s="162"/>
      <c r="G233" s="162"/>
      <c r="H233" s="162"/>
      <c r="I233" s="162"/>
      <c r="J233" s="162"/>
      <c r="K233" s="161"/>
      <c r="L233" s="162"/>
      <c r="M233" s="162"/>
      <c r="N233" s="162"/>
      <c r="O233" s="162"/>
      <c r="P233" s="161"/>
      <c r="Q233" s="162"/>
      <c r="R233" s="162"/>
      <c r="S233" s="162"/>
      <c r="T233" s="162"/>
      <c r="U233" s="162"/>
    </row>
    <row r="234" spans="1:21">
      <c r="A234" s="47"/>
      <c r="B234" s="47"/>
      <c r="C234" s="48"/>
      <c r="D234" s="161"/>
      <c r="E234" s="162"/>
      <c r="F234" s="162"/>
      <c r="G234" s="162"/>
      <c r="H234" s="162"/>
      <c r="I234" s="162"/>
      <c r="J234" s="162"/>
      <c r="K234" s="161"/>
      <c r="L234" s="162"/>
      <c r="M234" s="162"/>
      <c r="N234" s="162"/>
      <c r="O234" s="162"/>
      <c r="P234" s="161"/>
      <c r="Q234" s="162"/>
      <c r="R234" s="162"/>
      <c r="S234" s="162"/>
      <c r="T234" s="162"/>
      <c r="U234" s="162"/>
    </row>
    <row r="235" spans="1:21">
      <c r="A235" s="47"/>
      <c r="B235" s="47"/>
      <c r="C235" s="48"/>
      <c r="D235" s="161"/>
      <c r="E235" s="162"/>
      <c r="F235" s="162"/>
      <c r="G235" s="162"/>
      <c r="H235" s="162"/>
      <c r="I235" s="162"/>
      <c r="J235" s="162"/>
      <c r="K235" s="161"/>
      <c r="L235" s="162"/>
      <c r="M235" s="162"/>
      <c r="N235" s="162"/>
      <c r="O235" s="162"/>
      <c r="P235" s="161"/>
      <c r="Q235" s="162"/>
      <c r="R235" s="162"/>
      <c r="S235" s="162"/>
      <c r="T235" s="162"/>
      <c r="U235" s="162"/>
    </row>
    <row r="236" spans="1:21">
      <c r="A236" s="47"/>
      <c r="B236" s="47"/>
      <c r="C236" s="48"/>
      <c r="D236" s="161"/>
      <c r="E236" s="162"/>
      <c r="F236" s="162"/>
      <c r="G236" s="162"/>
      <c r="H236" s="162"/>
      <c r="I236" s="162"/>
      <c r="J236" s="162"/>
      <c r="K236" s="161"/>
      <c r="L236" s="162"/>
      <c r="M236" s="162"/>
      <c r="N236" s="162"/>
      <c r="O236" s="162"/>
      <c r="P236" s="161"/>
      <c r="Q236" s="162"/>
      <c r="R236" s="162"/>
      <c r="S236" s="162"/>
      <c r="T236" s="162"/>
      <c r="U236" s="162"/>
    </row>
    <row r="237" spans="1:21">
      <c r="A237" s="47"/>
      <c r="B237" s="47"/>
      <c r="C237" s="48"/>
      <c r="D237" s="161"/>
      <c r="E237" s="162"/>
      <c r="F237" s="162"/>
      <c r="G237" s="162"/>
      <c r="H237" s="162"/>
      <c r="I237" s="162"/>
      <c r="J237" s="162"/>
      <c r="K237" s="161"/>
      <c r="L237" s="162"/>
      <c r="M237" s="162"/>
      <c r="N237" s="162"/>
      <c r="O237" s="162"/>
      <c r="P237" s="161"/>
      <c r="Q237" s="162"/>
      <c r="R237" s="162"/>
      <c r="S237" s="162"/>
      <c r="T237" s="162"/>
      <c r="U237" s="162"/>
    </row>
    <row r="238" spans="1:21">
      <c r="A238" s="47"/>
      <c r="B238" s="47"/>
      <c r="C238" s="48"/>
      <c r="D238" s="161"/>
      <c r="E238" s="162"/>
      <c r="F238" s="162"/>
      <c r="G238" s="162"/>
      <c r="H238" s="162"/>
      <c r="I238" s="162"/>
      <c r="J238" s="162"/>
      <c r="K238" s="161"/>
      <c r="L238" s="162"/>
      <c r="M238" s="162"/>
      <c r="N238" s="162"/>
      <c r="O238" s="162"/>
      <c r="P238" s="161"/>
      <c r="Q238" s="162"/>
      <c r="R238" s="162"/>
      <c r="S238" s="162"/>
      <c r="T238" s="162"/>
      <c r="U238" s="162"/>
    </row>
    <row r="239" spans="1:21">
      <c r="A239" s="47"/>
      <c r="B239" s="47"/>
      <c r="C239" s="48"/>
      <c r="D239" s="161"/>
      <c r="E239" s="162"/>
      <c r="F239" s="162"/>
      <c r="G239" s="162"/>
      <c r="H239" s="162"/>
      <c r="I239" s="162"/>
      <c r="J239" s="162"/>
      <c r="K239" s="161"/>
      <c r="L239" s="162"/>
      <c r="M239" s="162"/>
      <c r="N239" s="162"/>
      <c r="O239" s="162"/>
      <c r="P239" s="161"/>
      <c r="Q239" s="162"/>
      <c r="R239" s="162"/>
      <c r="S239" s="162"/>
      <c r="T239" s="162"/>
      <c r="U239" s="162"/>
    </row>
    <row r="240" spans="1:21">
      <c r="A240" s="47"/>
      <c r="B240" s="47"/>
      <c r="C240" s="48"/>
      <c r="D240" s="161"/>
      <c r="E240" s="162"/>
      <c r="F240" s="162"/>
      <c r="G240" s="162"/>
      <c r="H240" s="162"/>
      <c r="I240" s="162"/>
      <c r="J240" s="162"/>
      <c r="K240" s="161"/>
      <c r="L240" s="162"/>
      <c r="M240" s="162"/>
      <c r="N240" s="162"/>
      <c r="O240" s="162"/>
      <c r="P240" s="161"/>
      <c r="Q240" s="162"/>
      <c r="R240" s="162"/>
      <c r="S240" s="162"/>
      <c r="T240" s="162"/>
      <c r="U240" s="162"/>
    </row>
    <row r="241" spans="1:21">
      <c r="A241" s="47"/>
      <c r="B241" s="47"/>
      <c r="C241" s="48"/>
      <c r="D241" s="161"/>
      <c r="E241" s="162"/>
      <c r="F241" s="162"/>
      <c r="G241" s="162"/>
      <c r="H241" s="162"/>
      <c r="I241" s="162"/>
      <c r="J241" s="162"/>
      <c r="K241" s="161"/>
      <c r="L241" s="162"/>
      <c r="M241" s="162"/>
      <c r="N241" s="162"/>
      <c r="O241" s="162"/>
      <c r="P241" s="161"/>
      <c r="Q241" s="162"/>
      <c r="R241" s="162"/>
      <c r="S241" s="162"/>
      <c r="T241" s="162"/>
      <c r="U241" s="162"/>
    </row>
    <row r="242" spans="1:21">
      <c r="A242" s="47"/>
      <c r="B242" s="47"/>
      <c r="C242" s="48"/>
      <c r="D242" s="161"/>
      <c r="E242" s="162"/>
      <c r="F242" s="162"/>
      <c r="G242" s="162"/>
      <c r="H242" s="162"/>
      <c r="I242" s="162"/>
      <c r="J242" s="162"/>
      <c r="K242" s="161"/>
      <c r="L242" s="162"/>
      <c r="M242" s="162"/>
      <c r="N242" s="162"/>
      <c r="O242" s="162"/>
      <c r="P242" s="161"/>
      <c r="Q242" s="162"/>
      <c r="R242" s="162"/>
      <c r="S242" s="162"/>
      <c r="T242" s="162"/>
      <c r="U242" s="162"/>
    </row>
    <row r="243" spans="1:21">
      <c r="A243" s="47"/>
      <c r="B243" s="47"/>
      <c r="C243" s="48"/>
      <c r="D243" s="161"/>
      <c r="E243" s="162"/>
      <c r="F243" s="162"/>
      <c r="G243" s="162"/>
      <c r="H243" s="162"/>
      <c r="I243" s="162"/>
      <c r="J243" s="162"/>
      <c r="K243" s="161"/>
      <c r="L243" s="162"/>
      <c r="M243" s="162"/>
      <c r="N243" s="162"/>
      <c r="O243" s="162"/>
      <c r="P243" s="161"/>
      <c r="Q243" s="162"/>
      <c r="R243" s="162"/>
      <c r="S243" s="162"/>
      <c r="T243" s="162"/>
      <c r="U243" s="162"/>
    </row>
    <row r="244" spans="1:21">
      <c r="A244" s="47"/>
      <c r="B244" s="47"/>
      <c r="C244" s="48"/>
      <c r="D244" s="161"/>
      <c r="E244" s="162"/>
      <c r="F244" s="162"/>
      <c r="G244" s="162"/>
      <c r="H244" s="162"/>
      <c r="I244" s="162"/>
      <c r="J244" s="162"/>
      <c r="K244" s="161"/>
      <c r="L244" s="162"/>
      <c r="M244" s="162"/>
      <c r="N244" s="162"/>
      <c r="O244" s="162"/>
      <c r="P244" s="161"/>
      <c r="Q244" s="162"/>
      <c r="R244" s="162"/>
      <c r="S244" s="162"/>
      <c r="T244" s="162"/>
      <c r="U244" s="162"/>
    </row>
    <row r="245" spans="1:21">
      <c r="A245" s="47"/>
      <c r="B245" s="47"/>
      <c r="C245" s="48"/>
      <c r="D245" s="161"/>
      <c r="E245" s="162"/>
      <c r="F245" s="162"/>
      <c r="G245" s="162"/>
      <c r="H245" s="162"/>
      <c r="I245" s="162"/>
      <c r="J245" s="162"/>
      <c r="K245" s="161"/>
      <c r="L245" s="162"/>
      <c r="M245" s="162"/>
      <c r="N245" s="162"/>
      <c r="O245" s="162"/>
      <c r="P245" s="161"/>
      <c r="Q245" s="162"/>
      <c r="R245" s="162"/>
      <c r="S245" s="162"/>
      <c r="T245" s="162"/>
      <c r="U245" s="162"/>
    </row>
    <row r="246" spans="1:21">
      <c r="A246" s="47"/>
      <c r="B246" s="47"/>
      <c r="C246" s="48"/>
      <c r="D246" s="161"/>
      <c r="E246" s="162"/>
      <c r="F246" s="162"/>
      <c r="G246" s="162"/>
      <c r="H246" s="162"/>
      <c r="I246" s="162"/>
      <c r="J246" s="162"/>
      <c r="K246" s="161"/>
      <c r="L246" s="162"/>
      <c r="M246" s="162"/>
      <c r="N246" s="162"/>
      <c r="O246" s="162"/>
      <c r="P246" s="161"/>
      <c r="Q246" s="162"/>
      <c r="R246" s="162"/>
      <c r="S246" s="162"/>
      <c r="T246" s="162"/>
      <c r="U246" s="162"/>
    </row>
    <row r="247" spans="1:21">
      <c r="A247" s="47"/>
      <c r="B247" s="47"/>
      <c r="C247" s="48"/>
      <c r="D247" s="161"/>
      <c r="E247" s="162"/>
      <c r="F247" s="162"/>
      <c r="G247" s="162"/>
      <c r="H247" s="162"/>
      <c r="I247" s="162"/>
      <c r="J247" s="162"/>
      <c r="K247" s="161"/>
      <c r="L247" s="162"/>
      <c r="M247" s="162"/>
      <c r="N247" s="162"/>
      <c r="O247" s="162"/>
      <c r="P247" s="161"/>
      <c r="Q247" s="162"/>
      <c r="R247" s="162"/>
      <c r="S247" s="162"/>
      <c r="T247" s="162"/>
      <c r="U247" s="162"/>
    </row>
    <row r="248" spans="1:21">
      <c r="A248" s="47"/>
      <c r="B248" s="47"/>
      <c r="C248" s="48"/>
      <c r="D248" s="161"/>
      <c r="E248" s="162"/>
      <c r="F248" s="162"/>
      <c r="G248" s="162"/>
      <c r="H248" s="162"/>
      <c r="I248" s="162"/>
      <c r="J248" s="162"/>
      <c r="K248" s="161"/>
      <c r="L248" s="162"/>
      <c r="M248" s="162"/>
      <c r="N248" s="162"/>
      <c r="O248" s="162"/>
      <c r="P248" s="161"/>
      <c r="Q248" s="162"/>
      <c r="R248" s="162"/>
      <c r="S248" s="162"/>
      <c r="T248" s="162"/>
      <c r="U248" s="162"/>
    </row>
    <row r="249" spans="1:21">
      <c r="A249" s="47"/>
      <c r="B249" s="47"/>
      <c r="C249" s="48"/>
      <c r="D249" s="161"/>
      <c r="E249" s="162"/>
      <c r="F249" s="162"/>
      <c r="G249" s="162"/>
      <c r="H249" s="162"/>
      <c r="I249" s="162"/>
      <c r="J249" s="162"/>
      <c r="K249" s="161"/>
      <c r="L249" s="162"/>
      <c r="M249" s="162"/>
      <c r="N249" s="162"/>
      <c r="O249" s="162"/>
      <c r="P249" s="161"/>
      <c r="Q249" s="162"/>
      <c r="R249" s="162"/>
      <c r="S249" s="162"/>
      <c r="T249" s="162"/>
      <c r="U249" s="162"/>
    </row>
    <row r="250" spans="1:21">
      <c r="A250" s="47"/>
      <c r="B250" s="47"/>
      <c r="C250" s="48"/>
      <c r="D250" s="161"/>
      <c r="E250" s="162"/>
      <c r="F250" s="162"/>
      <c r="G250" s="162"/>
      <c r="H250" s="162"/>
      <c r="I250" s="162"/>
      <c r="J250" s="162"/>
      <c r="K250" s="161"/>
      <c r="L250" s="162"/>
      <c r="M250" s="162"/>
      <c r="N250" s="162"/>
      <c r="O250" s="162"/>
      <c r="P250" s="161"/>
      <c r="Q250" s="162"/>
      <c r="R250" s="162"/>
      <c r="S250" s="162"/>
      <c r="T250" s="162"/>
      <c r="U250" s="162"/>
    </row>
    <row r="251" spans="1:21">
      <c r="A251" s="47"/>
      <c r="B251" s="47"/>
      <c r="C251" s="48"/>
      <c r="D251" s="161"/>
      <c r="E251" s="162"/>
      <c r="F251" s="162"/>
      <c r="G251" s="162"/>
      <c r="H251" s="162"/>
      <c r="I251" s="162"/>
      <c r="J251" s="162"/>
      <c r="K251" s="161"/>
      <c r="L251" s="162"/>
      <c r="M251" s="162"/>
      <c r="N251" s="162"/>
      <c r="O251" s="162"/>
      <c r="P251" s="161"/>
      <c r="Q251" s="162"/>
      <c r="R251" s="162"/>
      <c r="S251" s="162"/>
      <c r="T251" s="162"/>
      <c r="U251" s="162"/>
    </row>
    <row r="252" spans="1:21">
      <c r="A252" s="47"/>
      <c r="B252" s="47"/>
      <c r="C252" s="48"/>
      <c r="D252" s="161"/>
      <c r="E252" s="162"/>
      <c r="F252" s="162"/>
      <c r="G252" s="162"/>
      <c r="H252" s="162"/>
      <c r="I252" s="162"/>
      <c r="J252" s="162"/>
      <c r="K252" s="161"/>
      <c r="L252" s="162"/>
      <c r="M252" s="162"/>
      <c r="N252" s="162"/>
      <c r="O252" s="162"/>
      <c r="P252" s="161"/>
      <c r="Q252" s="162"/>
      <c r="R252" s="162"/>
      <c r="S252" s="162"/>
      <c r="T252" s="162"/>
      <c r="U252" s="162"/>
    </row>
    <row r="253" spans="1:21">
      <c r="A253" s="47"/>
      <c r="B253" s="47"/>
      <c r="C253" s="48"/>
      <c r="D253" s="161"/>
      <c r="E253" s="162"/>
      <c r="F253" s="162"/>
      <c r="G253" s="162"/>
      <c r="H253" s="162"/>
      <c r="I253" s="162"/>
      <c r="J253" s="162"/>
      <c r="K253" s="161"/>
      <c r="L253" s="162"/>
      <c r="M253" s="162"/>
      <c r="N253" s="162"/>
      <c r="O253" s="162"/>
      <c r="P253" s="161"/>
      <c r="Q253" s="162"/>
      <c r="R253" s="162"/>
      <c r="S253" s="162"/>
      <c r="T253" s="162"/>
      <c r="U253" s="162"/>
    </row>
    <row r="254" spans="1:21">
      <c r="A254" s="47"/>
      <c r="B254" s="47"/>
      <c r="C254" s="48"/>
      <c r="D254" s="161"/>
      <c r="E254" s="162"/>
      <c r="F254" s="162"/>
      <c r="G254" s="162"/>
      <c r="H254" s="162"/>
      <c r="I254" s="162"/>
      <c r="J254" s="162"/>
      <c r="K254" s="161"/>
      <c r="L254" s="162"/>
      <c r="M254" s="162"/>
      <c r="N254" s="162"/>
      <c r="O254" s="162"/>
      <c r="P254" s="161"/>
      <c r="Q254" s="162"/>
      <c r="R254" s="162"/>
      <c r="S254" s="162"/>
      <c r="T254" s="162"/>
      <c r="U254" s="162"/>
    </row>
    <row r="255" spans="1:21">
      <c r="A255" s="47"/>
      <c r="B255" s="47"/>
      <c r="C255" s="48"/>
      <c r="D255" s="161"/>
      <c r="E255" s="162"/>
      <c r="F255" s="162"/>
      <c r="G255" s="162"/>
      <c r="H255" s="162"/>
      <c r="I255" s="162"/>
      <c r="J255" s="162"/>
      <c r="K255" s="161"/>
      <c r="L255" s="162"/>
      <c r="M255" s="162"/>
      <c r="N255" s="162"/>
      <c r="O255" s="162"/>
      <c r="P255" s="161"/>
      <c r="Q255" s="162"/>
      <c r="R255" s="162"/>
      <c r="S255" s="162"/>
      <c r="T255" s="162"/>
      <c r="U255" s="162"/>
    </row>
    <row r="256" spans="1:21">
      <c r="A256" s="47"/>
      <c r="B256" s="47"/>
      <c r="C256" s="48"/>
      <c r="D256" s="161"/>
      <c r="E256" s="162"/>
      <c r="F256" s="162"/>
      <c r="G256" s="162"/>
      <c r="H256" s="162"/>
      <c r="I256" s="162"/>
      <c r="J256" s="162"/>
      <c r="K256" s="161"/>
      <c r="L256" s="162"/>
      <c r="M256" s="162"/>
      <c r="N256" s="162"/>
      <c r="O256" s="162"/>
      <c r="P256" s="161"/>
      <c r="Q256" s="162"/>
      <c r="R256" s="162"/>
      <c r="S256" s="162"/>
      <c r="T256" s="162"/>
      <c r="U256" s="162"/>
    </row>
    <row r="257" spans="1:21">
      <c r="A257" s="47"/>
      <c r="B257" s="47"/>
      <c r="C257" s="48"/>
      <c r="D257" s="161"/>
      <c r="E257" s="162"/>
      <c r="F257" s="162"/>
      <c r="G257" s="162"/>
      <c r="H257" s="162"/>
      <c r="I257" s="162"/>
      <c r="J257" s="162"/>
      <c r="K257" s="161"/>
      <c r="L257" s="162"/>
      <c r="M257" s="162"/>
      <c r="N257" s="162"/>
      <c r="O257" s="162"/>
      <c r="P257" s="161"/>
      <c r="Q257" s="162"/>
      <c r="R257" s="162"/>
      <c r="S257" s="162"/>
      <c r="T257" s="162"/>
      <c r="U257" s="162"/>
    </row>
    <row r="258" spans="1:21">
      <c r="A258" s="47"/>
      <c r="B258" s="47"/>
      <c r="C258" s="48"/>
      <c r="D258" s="161"/>
      <c r="E258" s="162"/>
      <c r="F258" s="162"/>
      <c r="G258" s="162"/>
      <c r="H258" s="162"/>
      <c r="I258" s="162"/>
      <c r="J258" s="162"/>
      <c r="K258" s="161"/>
      <c r="L258" s="162"/>
      <c r="M258" s="162"/>
      <c r="N258" s="162"/>
      <c r="O258" s="162"/>
      <c r="P258" s="161"/>
      <c r="Q258" s="162"/>
      <c r="R258" s="162"/>
      <c r="S258" s="162"/>
      <c r="T258" s="162"/>
      <c r="U258" s="162"/>
    </row>
    <row r="259" spans="1:21">
      <c r="A259" s="47"/>
      <c r="B259" s="47"/>
      <c r="C259" s="48"/>
      <c r="D259" s="161"/>
      <c r="E259" s="162"/>
      <c r="F259" s="162"/>
      <c r="G259" s="162"/>
      <c r="H259" s="162"/>
      <c r="I259" s="162"/>
      <c r="J259" s="162"/>
      <c r="K259" s="161"/>
      <c r="L259" s="162"/>
      <c r="M259" s="162"/>
      <c r="N259" s="162"/>
      <c r="O259" s="162"/>
      <c r="P259" s="161"/>
      <c r="Q259" s="162"/>
      <c r="R259" s="162"/>
      <c r="S259" s="162"/>
      <c r="T259" s="162"/>
      <c r="U259" s="162"/>
    </row>
    <row r="260" spans="1:21">
      <c r="A260" s="47"/>
      <c r="B260" s="47"/>
      <c r="C260" s="48"/>
      <c r="D260" s="161"/>
      <c r="E260" s="162"/>
      <c r="F260" s="162"/>
      <c r="G260" s="162"/>
      <c r="H260" s="162"/>
      <c r="I260" s="162"/>
      <c r="J260" s="162"/>
      <c r="K260" s="161"/>
      <c r="L260" s="162"/>
      <c r="M260" s="162"/>
      <c r="N260" s="162"/>
      <c r="O260" s="162"/>
      <c r="P260" s="161"/>
      <c r="Q260" s="162"/>
      <c r="R260" s="162"/>
      <c r="S260" s="162"/>
      <c r="T260" s="162"/>
      <c r="U260" s="162"/>
    </row>
    <row r="261" spans="1:21">
      <c r="A261" s="47"/>
      <c r="B261" s="47"/>
      <c r="C261" s="48"/>
      <c r="D261" s="161"/>
      <c r="E261" s="162"/>
      <c r="F261" s="162"/>
      <c r="G261" s="162"/>
      <c r="H261" s="162"/>
      <c r="I261" s="162"/>
      <c r="J261" s="162"/>
      <c r="K261" s="161"/>
      <c r="L261" s="162"/>
      <c r="M261" s="162"/>
      <c r="N261" s="162"/>
      <c r="O261" s="162"/>
      <c r="P261" s="161"/>
      <c r="Q261" s="162"/>
      <c r="R261" s="162"/>
      <c r="S261" s="162"/>
      <c r="T261" s="162"/>
      <c r="U261" s="162"/>
    </row>
    <row r="262" spans="1:21">
      <c r="A262" s="47"/>
      <c r="B262" s="47"/>
      <c r="C262" s="48"/>
      <c r="D262" s="161"/>
      <c r="E262" s="162"/>
      <c r="F262" s="162"/>
      <c r="G262" s="162"/>
      <c r="H262" s="162"/>
      <c r="I262" s="162"/>
      <c r="J262" s="162"/>
      <c r="K262" s="161"/>
      <c r="L262" s="162"/>
      <c r="M262" s="162"/>
      <c r="N262" s="162"/>
      <c r="O262" s="162"/>
      <c r="P262" s="161"/>
      <c r="Q262" s="162"/>
      <c r="R262" s="162"/>
      <c r="S262" s="162"/>
      <c r="T262" s="162"/>
      <c r="U262" s="162"/>
    </row>
    <row r="263" spans="1:21">
      <c r="A263" s="47"/>
      <c r="B263" s="47"/>
      <c r="C263" s="48"/>
      <c r="D263" s="161"/>
      <c r="E263" s="162"/>
      <c r="F263" s="162"/>
      <c r="G263" s="162"/>
      <c r="H263" s="162"/>
      <c r="I263" s="162"/>
      <c r="J263" s="162"/>
      <c r="K263" s="161"/>
      <c r="L263" s="162"/>
      <c r="M263" s="162"/>
      <c r="N263" s="162"/>
      <c r="O263" s="162"/>
      <c r="P263" s="161"/>
      <c r="Q263" s="162"/>
      <c r="R263" s="162"/>
      <c r="S263" s="162"/>
      <c r="T263" s="162"/>
      <c r="U263" s="162"/>
    </row>
    <row r="264" spans="1:21">
      <c r="A264" s="47"/>
      <c r="B264" s="47"/>
      <c r="C264" s="48"/>
      <c r="D264" s="161"/>
      <c r="E264" s="162"/>
      <c r="F264" s="162"/>
      <c r="G264" s="162"/>
      <c r="H264" s="162"/>
      <c r="I264" s="162"/>
      <c r="J264" s="162"/>
      <c r="K264" s="161"/>
      <c r="L264" s="162"/>
      <c r="M264" s="162"/>
      <c r="N264" s="162"/>
      <c r="O264" s="162"/>
      <c r="P264" s="161"/>
      <c r="Q264" s="162"/>
      <c r="R264" s="162"/>
      <c r="S264" s="162"/>
      <c r="T264" s="162"/>
      <c r="U264" s="162"/>
    </row>
    <row r="265" spans="1:21">
      <c r="A265" s="47"/>
      <c r="B265" s="47"/>
      <c r="C265" s="48"/>
      <c r="D265" s="161"/>
      <c r="E265" s="162"/>
      <c r="F265" s="162"/>
      <c r="G265" s="162"/>
      <c r="H265" s="162"/>
      <c r="I265" s="162"/>
      <c r="J265" s="162"/>
      <c r="K265" s="161"/>
      <c r="L265" s="162"/>
      <c r="M265" s="162"/>
      <c r="N265" s="162"/>
      <c r="O265" s="162"/>
      <c r="P265" s="161"/>
      <c r="Q265" s="162"/>
      <c r="R265" s="162"/>
      <c r="S265" s="162"/>
      <c r="T265" s="162"/>
      <c r="U265" s="162"/>
    </row>
    <row r="266" spans="1:21">
      <c r="A266" s="47"/>
      <c r="B266" s="47"/>
      <c r="C266" s="48"/>
      <c r="D266" s="161"/>
      <c r="E266" s="162"/>
      <c r="F266" s="162"/>
      <c r="G266" s="162"/>
      <c r="H266" s="162"/>
      <c r="I266" s="162"/>
      <c r="J266" s="162"/>
      <c r="K266" s="161"/>
      <c r="L266" s="162"/>
      <c r="M266" s="162"/>
      <c r="N266" s="162"/>
      <c r="O266" s="162"/>
      <c r="P266" s="161"/>
      <c r="Q266" s="162"/>
      <c r="R266" s="162"/>
      <c r="S266" s="162"/>
      <c r="T266" s="162"/>
      <c r="U266" s="162"/>
    </row>
    <row r="267" spans="1:21">
      <c r="A267" s="47"/>
      <c r="B267" s="47"/>
      <c r="C267" s="48"/>
      <c r="D267" s="161"/>
      <c r="E267" s="162"/>
      <c r="F267" s="162"/>
      <c r="G267" s="162"/>
      <c r="H267" s="162"/>
      <c r="I267" s="162"/>
      <c r="J267" s="162"/>
      <c r="K267" s="161"/>
      <c r="L267" s="162"/>
      <c r="M267" s="162"/>
      <c r="N267" s="162"/>
      <c r="O267" s="162"/>
      <c r="P267" s="161"/>
      <c r="Q267" s="162"/>
      <c r="R267" s="162"/>
      <c r="S267" s="162"/>
      <c r="T267" s="162"/>
      <c r="U267" s="162"/>
    </row>
    <row r="268" spans="1:21">
      <c r="A268" s="47"/>
      <c r="B268" s="47"/>
      <c r="C268" s="48"/>
      <c r="D268" s="161"/>
      <c r="E268" s="162"/>
      <c r="F268" s="162"/>
      <c r="G268" s="162"/>
      <c r="H268" s="162"/>
      <c r="I268" s="162"/>
      <c r="J268" s="162"/>
      <c r="K268" s="161"/>
      <c r="L268" s="162"/>
      <c r="M268" s="162"/>
      <c r="N268" s="162"/>
      <c r="O268" s="162"/>
      <c r="P268" s="161"/>
      <c r="Q268" s="162"/>
      <c r="R268" s="162"/>
      <c r="S268" s="162"/>
      <c r="T268" s="162"/>
      <c r="U268" s="162"/>
    </row>
    <row r="269" spans="1:21">
      <c r="A269" s="47"/>
      <c r="B269" s="47"/>
      <c r="C269" s="48"/>
      <c r="D269" s="161"/>
      <c r="E269" s="162"/>
      <c r="F269" s="162"/>
      <c r="G269" s="162"/>
      <c r="H269" s="162"/>
      <c r="I269" s="162"/>
      <c r="J269" s="162"/>
      <c r="K269" s="161"/>
      <c r="L269" s="162"/>
      <c r="M269" s="162"/>
      <c r="N269" s="162"/>
      <c r="O269" s="162"/>
      <c r="P269" s="161"/>
      <c r="Q269" s="162"/>
      <c r="R269" s="162"/>
      <c r="S269" s="162"/>
      <c r="T269" s="162"/>
      <c r="U269" s="162"/>
    </row>
    <row r="270" spans="1:21">
      <c r="A270" s="47"/>
      <c r="B270" s="47"/>
      <c r="C270" s="48"/>
      <c r="D270" s="161"/>
      <c r="E270" s="162"/>
      <c r="F270" s="162"/>
      <c r="G270" s="162"/>
      <c r="H270" s="162"/>
      <c r="I270" s="162"/>
      <c r="J270" s="162"/>
      <c r="K270" s="161"/>
      <c r="L270" s="162"/>
      <c r="M270" s="162"/>
      <c r="N270" s="162"/>
      <c r="O270" s="162"/>
      <c r="P270" s="161"/>
      <c r="Q270" s="162"/>
      <c r="R270" s="162"/>
      <c r="S270" s="162"/>
      <c r="T270" s="162"/>
      <c r="U270" s="162"/>
    </row>
    <row r="271" spans="1:21">
      <c r="A271" s="47"/>
      <c r="B271" s="47"/>
      <c r="C271" s="48"/>
      <c r="D271" s="161"/>
      <c r="E271" s="162"/>
      <c r="F271" s="162"/>
      <c r="G271" s="162"/>
      <c r="H271" s="162"/>
      <c r="I271" s="162"/>
      <c r="J271" s="162"/>
      <c r="K271" s="161"/>
      <c r="L271" s="162"/>
      <c r="M271" s="162"/>
      <c r="N271" s="162"/>
      <c r="O271" s="162"/>
      <c r="P271" s="161"/>
      <c r="Q271" s="162"/>
      <c r="R271" s="162"/>
      <c r="S271" s="162"/>
      <c r="T271" s="162"/>
      <c r="U271" s="162"/>
    </row>
    <row r="272" spans="1:21">
      <c r="A272" s="47"/>
      <c r="B272" s="47"/>
      <c r="C272" s="48"/>
      <c r="D272" s="161"/>
      <c r="E272" s="162"/>
      <c r="F272" s="162"/>
      <c r="G272" s="162"/>
      <c r="H272" s="162"/>
      <c r="I272" s="162"/>
      <c r="J272" s="162"/>
      <c r="K272" s="161"/>
      <c r="L272" s="162"/>
      <c r="M272" s="162"/>
      <c r="N272" s="162"/>
      <c r="O272" s="162"/>
      <c r="P272" s="161"/>
      <c r="Q272" s="162"/>
      <c r="R272" s="162"/>
      <c r="S272" s="162"/>
      <c r="T272" s="162"/>
      <c r="U272" s="162"/>
    </row>
    <row r="273" spans="1:21">
      <c r="A273" s="47"/>
      <c r="B273" s="47"/>
      <c r="C273" s="48"/>
      <c r="D273" s="161"/>
      <c r="E273" s="162"/>
      <c r="F273" s="162"/>
      <c r="G273" s="162"/>
      <c r="H273" s="162"/>
      <c r="I273" s="162"/>
      <c r="J273" s="162"/>
      <c r="K273" s="161"/>
      <c r="L273" s="162"/>
      <c r="M273" s="162"/>
      <c r="N273" s="162"/>
      <c r="O273" s="162"/>
      <c r="P273" s="161"/>
      <c r="Q273" s="162"/>
      <c r="R273" s="162"/>
      <c r="S273" s="162"/>
      <c r="T273" s="162"/>
      <c r="U273" s="162"/>
    </row>
    <row r="274" spans="1:21">
      <c r="A274" s="47"/>
      <c r="B274" s="47"/>
      <c r="C274" s="48"/>
      <c r="D274" s="161"/>
      <c r="E274" s="162"/>
      <c r="F274" s="162"/>
      <c r="G274" s="162"/>
      <c r="H274" s="162"/>
      <c r="I274" s="162"/>
      <c r="J274" s="162"/>
      <c r="K274" s="161"/>
      <c r="L274" s="162"/>
      <c r="M274" s="162"/>
      <c r="N274" s="162"/>
      <c r="O274" s="162"/>
      <c r="P274" s="161"/>
      <c r="Q274" s="162"/>
      <c r="R274" s="162"/>
      <c r="S274" s="162"/>
      <c r="T274" s="162"/>
      <c r="U274" s="162"/>
    </row>
    <row r="275" spans="1:21">
      <c r="A275" s="47"/>
      <c r="B275" s="47"/>
      <c r="C275" s="48"/>
      <c r="D275" s="161"/>
      <c r="E275" s="162"/>
      <c r="F275" s="162"/>
      <c r="G275" s="162"/>
      <c r="H275" s="162"/>
      <c r="I275" s="162"/>
      <c r="J275" s="162"/>
      <c r="K275" s="161"/>
      <c r="L275" s="162"/>
      <c r="M275" s="162"/>
      <c r="N275" s="162"/>
      <c r="O275" s="162"/>
      <c r="P275" s="161"/>
      <c r="Q275" s="162"/>
      <c r="R275" s="162"/>
      <c r="S275" s="162"/>
      <c r="T275" s="162"/>
      <c r="U275" s="162"/>
    </row>
    <row r="276" spans="1:21">
      <c r="A276" s="47"/>
      <c r="B276" s="47"/>
      <c r="C276" s="48"/>
      <c r="D276" s="161"/>
      <c r="E276" s="162"/>
      <c r="F276" s="162"/>
      <c r="G276" s="162"/>
      <c r="H276" s="162"/>
      <c r="I276" s="162"/>
      <c r="J276" s="162"/>
      <c r="K276" s="161"/>
      <c r="L276" s="162"/>
      <c r="M276" s="162"/>
      <c r="N276" s="162"/>
      <c r="O276" s="162"/>
      <c r="P276" s="161"/>
      <c r="Q276" s="162"/>
      <c r="R276" s="162"/>
      <c r="S276" s="162"/>
      <c r="T276" s="162"/>
      <c r="U276" s="162"/>
    </row>
    <row r="277" spans="1:21">
      <c r="A277" s="47"/>
      <c r="B277" s="47"/>
      <c r="C277" s="48"/>
      <c r="D277" s="161"/>
      <c r="E277" s="162"/>
      <c r="F277" s="162"/>
      <c r="G277" s="162"/>
      <c r="H277" s="162"/>
      <c r="I277" s="162"/>
      <c r="J277" s="162"/>
      <c r="K277" s="161"/>
      <c r="L277" s="162"/>
      <c r="M277" s="162"/>
      <c r="N277" s="162"/>
      <c r="O277" s="162"/>
      <c r="P277" s="161"/>
      <c r="Q277" s="162"/>
      <c r="R277" s="162"/>
      <c r="S277" s="162"/>
      <c r="T277" s="162"/>
      <c r="U277" s="162"/>
    </row>
    <row r="278" spans="1:21">
      <c r="A278" s="47"/>
      <c r="B278" s="47"/>
      <c r="C278" s="48"/>
      <c r="D278" s="161"/>
      <c r="E278" s="162"/>
      <c r="F278" s="162"/>
      <c r="G278" s="162"/>
      <c r="H278" s="162"/>
      <c r="I278" s="162"/>
      <c r="J278" s="162"/>
      <c r="K278" s="161"/>
      <c r="L278" s="162"/>
      <c r="M278" s="162"/>
      <c r="N278" s="162"/>
      <c r="O278" s="162"/>
      <c r="P278" s="161"/>
      <c r="Q278" s="162"/>
      <c r="R278" s="162"/>
      <c r="S278" s="162"/>
      <c r="T278" s="162"/>
      <c r="U278" s="162"/>
    </row>
    <row r="279" spans="1:21">
      <c r="A279" s="47"/>
      <c r="B279" s="47"/>
      <c r="C279" s="48"/>
      <c r="D279" s="161"/>
      <c r="E279" s="162"/>
      <c r="F279" s="162"/>
      <c r="G279" s="162"/>
      <c r="H279" s="162"/>
      <c r="I279" s="162"/>
      <c r="J279" s="162"/>
      <c r="K279" s="161"/>
      <c r="L279" s="162"/>
      <c r="M279" s="162"/>
      <c r="N279" s="162"/>
      <c r="O279" s="162"/>
      <c r="P279" s="161"/>
      <c r="Q279" s="162"/>
      <c r="R279" s="162"/>
      <c r="S279" s="162"/>
      <c r="T279" s="162"/>
      <c r="U279" s="162"/>
    </row>
    <row r="280" spans="1:21">
      <c r="A280" s="47"/>
      <c r="B280" s="47"/>
      <c r="C280" s="48"/>
      <c r="D280" s="161"/>
      <c r="E280" s="162"/>
      <c r="F280" s="162"/>
      <c r="G280" s="162"/>
      <c r="H280" s="162"/>
      <c r="I280" s="162"/>
      <c r="J280" s="162"/>
      <c r="K280" s="161"/>
      <c r="L280" s="162"/>
      <c r="M280" s="162"/>
      <c r="N280" s="162"/>
      <c r="O280" s="162"/>
      <c r="P280" s="161"/>
      <c r="Q280" s="162"/>
      <c r="R280" s="162"/>
      <c r="S280" s="162"/>
      <c r="T280" s="162"/>
      <c r="U280" s="162"/>
    </row>
    <row r="281" spans="1:21">
      <c r="A281" s="47"/>
      <c r="B281" s="47"/>
      <c r="C281" s="48"/>
      <c r="D281" s="161"/>
      <c r="E281" s="162"/>
      <c r="F281" s="162"/>
      <c r="G281" s="162"/>
      <c r="H281" s="162"/>
      <c r="I281" s="162"/>
      <c r="J281" s="162"/>
      <c r="K281" s="161"/>
      <c r="L281" s="162"/>
      <c r="M281" s="162"/>
      <c r="N281" s="162"/>
      <c r="O281" s="162"/>
      <c r="P281" s="161"/>
      <c r="Q281" s="162"/>
      <c r="R281" s="162"/>
      <c r="S281" s="162"/>
      <c r="T281" s="162"/>
      <c r="U281" s="162"/>
    </row>
    <row r="282" spans="1:21">
      <c r="A282" s="47"/>
      <c r="B282" s="47"/>
      <c r="C282" s="48"/>
      <c r="D282" s="161"/>
      <c r="E282" s="162"/>
      <c r="F282" s="162"/>
      <c r="G282" s="162"/>
      <c r="H282" s="162"/>
      <c r="I282" s="162"/>
      <c r="J282" s="162"/>
      <c r="K282" s="161"/>
      <c r="L282" s="162"/>
      <c r="M282" s="162"/>
      <c r="N282" s="162"/>
      <c r="O282" s="162"/>
      <c r="P282" s="161"/>
      <c r="Q282" s="162"/>
      <c r="R282" s="162"/>
      <c r="S282" s="162"/>
      <c r="T282" s="162"/>
      <c r="U282" s="162"/>
    </row>
    <row r="283" spans="1:21">
      <c r="A283" s="47"/>
      <c r="B283" s="47"/>
      <c r="C283" s="48"/>
      <c r="D283" s="161"/>
      <c r="E283" s="162"/>
      <c r="F283" s="162"/>
      <c r="G283" s="162"/>
      <c r="H283" s="162"/>
      <c r="I283" s="162"/>
      <c r="J283" s="162"/>
      <c r="K283" s="161"/>
      <c r="L283" s="162"/>
      <c r="M283" s="162"/>
      <c r="N283" s="162"/>
      <c r="O283" s="162"/>
      <c r="P283" s="161"/>
      <c r="Q283" s="162"/>
      <c r="R283" s="162"/>
      <c r="S283" s="162"/>
      <c r="T283" s="162"/>
      <c r="U283" s="162"/>
    </row>
    <row r="284" spans="1:21">
      <c r="A284" s="47"/>
      <c r="B284" s="47"/>
      <c r="C284" s="48"/>
      <c r="D284" s="161"/>
      <c r="E284" s="162"/>
      <c r="F284" s="162"/>
      <c r="G284" s="162"/>
      <c r="H284" s="162"/>
      <c r="I284" s="162"/>
      <c r="J284" s="162"/>
      <c r="K284" s="161"/>
      <c r="L284" s="162"/>
      <c r="M284" s="162"/>
      <c r="N284" s="162"/>
      <c r="O284" s="162"/>
      <c r="P284" s="161"/>
      <c r="Q284" s="162"/>
      <c r="R284" s="162"/>
      <c r="S284" s="162"/>
      <c r="T284" s="162"/>
      <c r="U284" s="162"/>
    </row>
    <row r="285" spans="1:21">
      <c r="A285" s="47"/>
      <c r="B285" s="47"/>
      <c r="C285" s="48"/>
      <c r="D285" s="161"/>
      <c r="E285" s="162"/>
      <c r="F285" s="162"/>
      <c r="G285" s="162"/>
      <c r="H285" s="162"/>
      <c r="I285" s="162"/>
      <c r="J285" s="162"/>
      <c r="K285" s="161"/>
      <c r="L285" s="162"/>
      <c r="M285" s="162"/>
      <c r="N285" s="162"/>
      <c r="O285" s="162"/>
      <c r="P285" s="161"/>
      <c r="Q285" s="162"/>
      <c r="R285" s="162"/>
      <c r="S285" s="162"/>
      <c r="T285" s="162"/>
      <c r="U285" s="162"/>
    </row>
    <row r="286" spans="1:21">
      <c r="A286" s="47"/>
      <c r="B286" s="47"/>
      <c r="C286" s="48"/>
      <c r="D286" s="161"/>
      <c r="E286" s="162"/>
      <c r="F286" s="162"/>
      <c r="G286" s="162"/>
      <c r="H286" s="162"/>
      <c r="I286" s="162"/>
      <c r="J286" s="162"/>
      <c r="K286" s="161"/>
      <c r="L286" s="162"/>
      <c r="M286" s="162"/>
      <c r="N286" s="162"/>
      <c r="O286" s="162"/>
      <c r="P286" s="161"/>
      <c r="Q286" s="162"/>
      <c r="R286" s="162"/>
      <c r="S286" s="162"/>
      <c r="T286" s="162"/>
      <c r="U286" s="162"/>
    </row>
    <row r="287" spans="1:21">
      <c r="A287" s="47"/>
      <c r="B287" s="47"/>
      <c r="C287" s="48"/>
      <c r="D287" s="161"/>
      <c r="E287" s="162"/>
      <c r="F287" s="162"/>
      <c r="G287" s="162"/>
      <c r="H287" s="162"/>
      <c r="I287" s="162"/>
      <c r="J287" s="162"/>
      <c r="K287" s="161"/>
      <c r="L287" s="162"/>
      <c r="M287" s="162"/>
      <c r="N287" s="162"/>
      <c r="O287" s="162"/>
      <c r="P287" s="161"/>
      <c r="Q287" s="162"/>
      <c r="R287" s="162"/>
      <c r="S287" s="162"/>
      <c r="T287" s="162"/>
      <c r="U287" s="162"/>
    </row>
    <row r="288" spans="1:21">
      <c r="A288" s="47"/>
      <c r="B288" s="47"/>
      <c r="C288" s="48"/>
      <c r="D288" s="161"/>
      <c r="E288" s="162"/>
      <c r="F288" s="162"/>
      <c r="G288" s="162"/>
      <c r="H288" s="162"/>
      <c r="I288" s="162"/>
      <c r="J288" s="162"/>
      <c r="K288" s="161"/>
      <c r="L288" s="162"/>
      <c r="M288" s="162"/>
      <c r="N288" s="162"/>
      <c r="O288" s="162"/>
      <c r="P288" s="161"/>
      <c r="Q288" s="162"/>
      <c r="R288" s="162"/>
      <c r="S288" s="162"/>
      <c r="T288" s="162"/>
      <c r="U288" s="162"/>
    </row>
    <row r="289" spans="1:21">
      <c r="A289" s="47"/>
      <c r="B289" s="47"/>
      <c r="C289" s="48"/>
      <c r="D289" s="161"/>
      <c r="E289" s="162"/>
      <c r="F289" s="162"/>
      <c r="G289" s="162"/>
      <c r="H289" s="162"/>
      <c r="I289" s="162"/>
      <c r="J289" s="162"/>
      <c r="K289" s="161"/>
      <c r="L289" s="162"/>
      <c r="M289" s="162"/>
      <c r="N289" s="162"/>
      <c r="O289" s="162"/>
      <c r="P289" s="161"/>
      <c r="Q289" s="162"/>
      <c r="R289" s="162"/>
      <c r="S289" s="162"/>
      <c r="T289" s="162"/>
      <c r="U289" s="162"/>
    </row>
    <row r="290" spans="1:21">
      <c r="A290" s="47"/>
      <c r="B290" s="47"/>
      <c r="C290" s="48"/>
      <c r="D290" s="161"/>
      <c r="E290" s="162"/>
      <c r="F290" s="162"/>
      <c r="G290" s="162"/>
      <c r="H290" s="162"/>
      <c r="I290" s="162"/>
      <c r="J290" s="162"/>
      <c r="K290" s="161"/>
      <c r="L290" s="162"/>
      <c r="M290" s="162"/>
      <c r="N290" s="162"/>
      <c r="O290" s="162"/>
      <c r="P290" s="161"/>
      <c r="Q290" s="162"/>
      <c r="R290" s="162"/>
      <c r="S290" s="162"/>
      <c r="T290" s="162"/>
      <c r="U290" s="162"/>
    </row>
    <row r="291" spans="1:21">
      <c r="A291" s="47"/>
      <c r="B291" s="47"/>
      <c r="C291" s="48"/>
      <c r="D291" s="161"/>
      <c r="E291" s="162"/>
      <c r="F291" s="162"/>
      <c r="G291" s="162"/>
      <c r="H291" s="162"/>
      <c r="I291" s="162"/>
      <c r="J291" s="162"/>
      <c r="K291" s="161"/>
      <c r="L291" s="162"/>
      <c r="M291" s="162"/>
      <c r="N291" s="162"/>
      <c r="O291" s="162"/>
      <c r="P291" s="161"/>
      <c r="Q291" s="162"/>
      <c r="R291" s="162"/>
      <c r="S291" s="162"/>
      <c r="T291" s="162"/>
      <c r="U291" s="162"/>
    </row>
    <row r="292" spans="1:21">
      <c r="A292" s="47"/>
      <c r="B292" s="47"/>
      <c r="C292" s="48"/>
      <c r="D292" s="161"/>
      <c r="E292" s="162"/>
      <c r="F292" s="162"/>
      <c r="G292" s="162"/>
      <c r="H292" s="162"/>
      <c r="I292" s="162"/>
      <c r="J292" s="162"/>
      <c r="K292" s="161"/>
      <c r="L292" s="162"/>
      <c r="M292" s="162"/>
      <c r="N292" s="162"/>
      <c r="O292" s="162"/>
      <c r="P292" s="161"/>
      <c r="Q292" s="162"/>
      <c r="R292" s="162"/>
      <c r="S292" s="162"/>
      <c r="T292" s="162"/>
      <c r="U292" s="162"/>
    </row>
    <row r="293" spans="1:21">
      <c r="A293" s="47"/>
      <c r="B293" s="47"/>
      <c r="C293" s="48"/>
      <c r="D293" s="161"/>
      <c r="E293" s="162"/>
      <c r="F293" s="162"/>
      <c r="G293" s="162"/>
      <c r="H293" s="162"/>
      <c r="I293" s="162"/>
      <c r="J293" s="162"/>
      <c r="K293" s="161"/>
      <c r="L293" s="162"/>
      <c r="M293" s="162"/>
      <c r="N293" s="162"/>
      <c r="O293" s="162"/>
      <c r="P293" s="161"/>
      <c r="Q293" s="162"/>
      <c r="R293" s="162"/>
      <c r="S293" s="162"/>
      <c r="T293" s="162"/>
      <c r="U293" s="162"/>
    </row>
    <row r="294" spans="1:21">
      <c r="A294" s="47"/>
      <c r="B294" s="47"/>
      <c r="C294" s="48"/>
      <c r="D294" s="161"/>
      <c r="E294" s="162"/>
      <c r="F294" s="162"/>
      <c r="G294" s="162"/>
      <c r="H294" s="162"/>
      <c r="I294" s="162"/>
      <c r="J294" s="162"/>
      <c r="K294" s="161"/>
      <c r="L294" s="162"/>
      <c r="M294" s="162"/>
      <c r="N294" s="162"/>
      <c r="O294" s="162"/>
      <c r="P294" s="161"/>
      <c r="Q294" s="162"/>
      <c r="R294" s="162"/>
      <c r="S294" s="162"/>
      <c r="T294" s="162"/>
      <c r="U294" s="162"/>
    </row>
    <row r="295" spans="1:21">
      <c r="A295" s="47"/>
      <c r="B295" s="47"/>
      <c r="C295" s="48"/>
      <c r="D295" s="161"/>
      <c r="E295" s="162"/>
      <c r="F295" s="162"/>
      <c r="G295" s="162"/>
      <c r="H295" s="162"/>
      <c r="I295" s="162"/>
      <c r="J295" s="162"/>
      <c r="K295" s="161"/>
      <c r="L295" s="162"/>
      <c r="M295" s="162"/>
      <c r="N295" s="162"/>
      <c r="O295" s="162"/>
      <c r="P295" s="161"/>
      <c r="Q295" s="162"/>
      <c r="R295" s="162"/>
      <c r="S295" s="162"/>
      <c r="T295" s="162"/>
      <c r="U295" s="162"/>
    </row>
    <row r="296" spans="1:21">
      <c r="A296" s="47"/>
      <c r="B296" s="47"/>
      <c r="C296" s="48"/>
      <c r="D296" s="161"/>
      <c r="E296" s="162"/>
      <c r="F296" s="162"/>
      <c r="G296" s="162"/>
      <c r="H296" s="162"/>
      <c r="I296" s="162"/>
      <c r="J296" s="162"/>
      <c r="K296" s="161"/>
      <c r="L296" s="162"/>
      <c r="M296" s="162"/>
      <c r="N296" s="162"/>
      <c r="O296" s="162"/>
      <c r="P296" s="161"/>
      <c r="Q296" s="162"/>
      <c r="R296" s="162"/>
      <c r="S296" s="162"/>
      <c r="T296" s="162"/>
      <c r="U296" s="162"/>
    </row>
    <row r="297" spans="1:21">
      <c r="A297" s="47"/>
      <c r="B297" s="47"/>
      <c r="C297" s="48"/>
      <c r="D297" s="161"/>
      <c r="E297" s="162"/>
      <c r="F297" s="162"/>
      <c r="G297" s="162"/>
      <c r="H297" s="162"/>
      <c r="I297" s="162"/>
      <c r="J297" s="162"/>
      <c r="K297" s="161"/>
      <c r="L297" s="162"/>
      <c r="M297" s="162"/>
      <c r="N297" s="162"/>
      <c r="O297" s="162"/>
      <c r="P297" s="161"/>
      <c r="Q297" s="162"/>
      <c r="R297" s="162"/>
      <c r="S297" s="162"/>
      <c r="T297" s="162"/>
      <c r="U297" s="162"/>
    </row>
    <row r="298" spans="1:21">
      <c r="A298" s="47"/>
      <c r="B298" s="47"/>
      <c r="C298" s="48"/>
      <c r="D298" s="161"/>
      <c r="E298" s="162"/>
      <c r="F298" s="162"/>
      <c r="G298" s="162"/>
      <c r="H298" s="162"/>
      <c r="I298" s="162"/>
      <c r="J298" s="162"/>
      <c r="K298" s="161"/>
      <c r="L298" s="162"/>
      <c r="M298" s="162"/>
      <c r="N298" s="162"/>
      <c r="O298" s="162"/>
      <c r="P298" s="161"/>
      <c r="Q298" s="162"/>
      <c r="R298" s="162"/>
      <c r="S298" s="162"/>
      <c r="T298" s="162"/>
      <c r="U298" s="162"/>
    </row>
    <row r="299" spans="1:21">
      <c r="A299" s="47"/>
      <c r="B299" s="47"/>
      <c r="C299" s="48"/>
      <c r="D299" s="161"/>
      <c r="E299" s="162"/>
      <c r="F299" s="162"/>
      <c r="G299" s="162"/>
      <c r="H299" s="162"/>
      <c r="I299" s="162"/>
      <c r="J299" s="162"/>
      <c r="K299" s="161"/>
      <c r="L299" s="162"/>
      <c r="M299" s="162"/>
      <c r="N299" s="162"/>
      <c r="O299" s="162"/>
      <c r="P299" s="161"/>
      <c r="Q299" s="162"/>
      <c r="R299" s="162"/>
      <c r="S299" s="162"/>
      <c r="T299" s="162"/>
      <c r="U299" s="162"/>
    </row>
    <row r="300" spans="1:21">
      <c r="A300" s="47"/>
      <c r="B300" s="47"/>
      <c r="C300" s="48"/>
      <c r="D300" s="161"/>
      <c r="E300" s="162"/>
      <c r="F300" s="162"/>
      <c r="G300" s="162"/>
      <c r="H300" s="162"/>
      <c r="I300" s="162"/>
      <c r="J300" s="162"/>
      <c r="K300" s="161"/>
      <c r="L300" s="162"/>
      <c r="M300" s="162"/>
      <c r="N300" s="162"/>
      <c r="O300" s="162"/>
      <c r="P300" s="161"/>
      <c r="Q300" s="162"/>
      <c r="R300" s="162"/>
      <c r="S300" s="162"/>
      <c r="T300" s="162"/>
      <c r="U300" s="162"/>
    </row>
    <row r="301" spans="1:21">
      <c r="A301" s="47"/>
      <c r="B301" s="47"/>
      <c r="C301" s="48"/>
      <c r="D301" s="161"/>
      <c r="E301" s="162"/>
      <c r="F301" s="162"/>
      <c r="G301" s="162"/>
      <c r="H301" s="162"/>
      <c r="I301" s="162"/>
      <c r="J301" s="162"/>
      <c r="K301" s="161"/>
      <c r="L301" s="162"/>
      <c r="M301" s="162"/>
      <c r="N301" s="162"/>
      <c r="O301" s="162"/>
      <c r="P301" s="161"/>
      <c r="Q301" s="162"/>
      <c r="R301" s="162"/>
      <c r="S301" s="162"/>
      <c r="T301" s="162"/>
      <c r="U301" s="162"/>
    </row>
    <row r="302" spans="1:21">
      <c r="A302" s="47"/>
      <c r="B302" s="47"/>
      <c r="C302" s="48"/>
      <c r="D302" s="161"/>
      <c r="E302" s="162"/>
      <c r="F302" s="162"/>
      <c r="G302" s="162"/>
      <c r="H302" s="162"/>
      <c r="I302" s="162"/>
      <c r="J302" s="162"/>
      <c r="K302" s="161"/>
      <c r="L302" s="162"/>
      <c r="M302" s="162"/>
      <c r="N302" s="162"/>
      <c r="O302" s="162"/>
      <c r="P302" s="161"/>
      <c r="Q302" s="162"/>
      <c r="R302" s="162"/>
      <c r="S302" s="162"/>
      <c r="T302" s="162"/>
      <c r="U302" s="162"/>
    </row>
    <row r="303" spans="1:21">
      <c r="A303" s="47"/>
      <c r="B303" s="47"/>
      <c r="C303" s="48"/>
      <c r="D303" s="161"/>
      <c r="E303" s="162"/>
      <c r="F303" s="162"/>
      <c r="G303" s="162"/>
      <c r="H303" s="162"/>
      <c r="I303" s="162"/>
      <c r="J303" s="162"/>
      <c r="K303" s="161"/>
      <c r="L303" s="162"/>
      <c r="M303" s="162"/>
      <c r="N303" s="162"/>
      <c r="O303" s="162"/>
      <c r="P303" s="161"/>
      <c r="Q303" s="162"/>
      <c r="R303" s="162"/>
      <c r="S303" s="162"/>
      <c r="T303" s="162"/>
      <c r="U303" s="162"/>
    </row>
    <row r="304" spans="1:21">
      <c r="A304" s="47"/>
      <c r="B304" s="47"/>
      <c r="C304" s="48"/>
      <c r="D304" s="161"/>
      <c r="E304" s="162"/>
      <c r="F304" s="162"/>
      <c r="G304" s="162"/>
      <c r="H304" s="162"/>
      <c r="I304" s="162"/>
      <c r="J304" s="162"/>
      <c r="K304" s="161"/>
      <c r="L304" s="162"/>
      <c r="M304" s="162"/>
      <c r="N304" s="162"/>
      <c r="O304" s="162"/>
      <c r="P304" s="161"/>
      <c r="Q304" s="162"/>
      <c r="R304" s="162"/>
      <c r="S304" s="162"/>
      <c r="T304" s="162"/>
      <c r="U304" s="162"/>
    </row>
    <row r="305" spans="1:21">
      <c r="A305" s="47"/>
      <c r="B305" s="47"/>
      <c r="C305" s="48"/>
      <c r="D305" s="161"/>
      <c r="E305" s="162"/>
      <c r="F305" s="162"/>
      <c r="G305" s="162"/>
      <c r="H305" s="162"/>
      <c r="I305" s="162"/>
      <c r="J305" s="162"/>
      <c r="K305" s="161"/>
      <c r="L305" s="162"/>
      <c r="M305" s="162"/>
      <c r="N305" s="162"/>
      <c r="O305" s="162"/>
      <c r="P305" s="161"/>
      <c r="Q305" s="162"/>
      <c r="R305" s="162"/>
      <c r="S305" s="162"/>
      <c r="T305" s="162"/>
      <c r="U305" s="162"/>
    </row>
    <row r="306" spans="1:21">
      <c r="A306" s="47"/>
      <c r="B306" s="47"/>
      <c r="C306" s="48"/>
      <c r="D306" s="161"/>
      <c r="E306" s="162"/>
      <c r="F306" s="162"/>
      <c r="G306" s="162"/>
      <c r="H306" s="162"/>
      <c r="I306" s="162"/>
      <c r="J306" s="162"/>
      <c r="K306" s="161"/>
      <c r="L306" s="162"/>
      <c r="M306" s="162"/>
      <c r="N306" s="162"/>
      <c r="O306" s="162"/>
      <c r="P306" s="161"/>
      <c r="Q306" s="162"/>
      <c r="R306" s="162"/>
      <c r="S306" s="162"/>
      <c r="T306" s="162"/>
      <c r="U306" s="162"/>
    </row>
    <row r="307" spans="1:21">
      <c r="A307" s="47"/>
      <c r="B307" s="47"/>
      <c r="C307" s="48"/>
      <c r="D307" s="161"/>
      <c r="E307" s="162"/>
      <c r="F307" s="162"/>
      <c r="G307" s="162"/>
      <c r="H307" s="162"/>
      <c r="I307" s="162"/>
      <c r="J307" s="162"/>
      <c r="K307" s="161"/>
      <c r="L307" s="162"/>
      <c r="M307" s="162"/>
      <c r="N307" s="162"/>
      <c r="O307" s="162"/>
      <c r="P307" s="161"/>
      <c r="Q307" s="162"/>
      <c r="R307" s="162"/>
      <c r="S307" s="162"/>
      <c r="T307" s="162"/>
      <c r="U307" s="162"/>
    </row>
    <row r="308" spans="1:21">
      <c r="A308" s="47"/>
      <c r="B308" s="47"/>
      <c r="C308" s="48"/>
      <c r="D308" s="161"/>
      <c r="E308" s="162"/>
      <c r="F308" s="162"/>
      <c r="G308" s="162"/>
      <c r="H308" s="162"/>
      <c r="I308" s="162"/>
      <c r="J308" s="162"/>
      <c r="K308" s="161"/>
      <c r="L308" s="162"/>
      <c r="M308" s="162"/>
      <c r="N308" s="162"/>
      <c r="O308" s="162"/>
      <c r="P308" s="161"/>
      <c r="Q308" s="162"/>
      <c r="R308" s="162"/>
      <c r="S308" s="162"/>
      <c r="T308" s="162"/>
      <c r="U308" s="162"/>
    </row>
    <row r="309" spans="1:21">
      <c r="A309" s="47"/>
      <c r="B309" s="47"/>
      <c r="C309" s="48"/>
      <c r="D309" s="161"/>
      <c r="E309" s="162"/>
      <c r="F309" s="162"/>
      <c r="G309" s="162"/>
      <c r="H309" s="162"/>
      <c r="I309" s="162"/>
      <c r="J309" s="162"/>
      <c r="K309" s="161"/>
      <c r="L309" s="162"/>
      <c r="M309" s="162"/>
      <c r="N309" s="162"/>
      <c r="O309" s="162"/>
      <c r="P309" s="161"/>
      <c r="Q309" s="162"/>
      <c r="R309" s="162"/>
      <c r="S309" s="162"/>
      <c r="T309" s="162"/>
      <c r="U309" s="162"/>
    </row>
    <row r="310" spans="1:21">
      <c r="A310" s="47"/>
      <c r="B310" s="47"/>
      <c r="C310" s="48"/>
      <c r="D310" s="161"/>
      <c r="E310" s="162"/>
      <c r="F310" s="162"/>
      <c r="G310" s="162"/>
      <c r="H310" s="162"/>
      <c r="I310" s="162"/>
      <c r="J310" s="162"/>
      <c r="K310" s="161"/>
      <c r="L310" s="162"/>
      <c r="M310" s="162"/>
      <c r="N310" s="162"/>
      <c r="O310" s="162"/>
      <c r="P310" s="161"/>
      <c r="Q310" s="162"/>
      <c r="R310" s="162"/>
      <c r="S310" s="162"/>
      <c r="T310" s="162"/>
      <c r="U310" s="162"/>
    </row>
    <row r="311" spans="1:21">
      <c r="A311" s="47"/>
      <c r="B311" s="47"/>
      <c r="C311" s="48"/>
      <c r="D311" s="161"/>
      <c r="E311" s="162"/>
      <c r="F311" s="162"/>
      <c r="G311" s="162"/>
      <c r="H311" s="162"/>
      <c r="I311" s="162"/>
      <c r="J311" s="162"/>
      <c r="K311" s="161"/>
      <c r="L311" s="162"/>
      <c r="M311" s="162"/>
      <c r="N311" s="162"/>
      <c r="O311" s="162"/>
      <c r="P311" s="161"/>
      <c r="Q311" s="162"/>
      <c r="R311" s="162"/>
      <c r="S311" s="162"/>
      <c r="T311" s="162"/>
      <c r="U311" s="162"/>
    </row>
    <row r="312" spans="1:21">
      <c r="A312" s="47"/>
      <c r="B312" s="47"/>
      <c r="C312" s="48"/>
      <c r="D312" s="161"/>
      <c r="E312" s="162"/>
      <c r="F312" s="162"/>
      <c r="G312" s="162"/>
      <c r="H312" s="162"/>
      <c r="I312" s="162"/>
      <c r="J312" s="162"/>
      <c r="K312" s="161"/>
      <c r="L312" s="162"/>
      <c r="M312" s="162"/>
      <c r="N312" s="162"/>
      <c r="O312" s="162"/>
      <c r="P312" s="161"/>
      <c r="Q312" s="162"/>
      <c r="R312" s="162"/>
      <c r="S312" s="162"/>
      <c r="T312" s="162"/>
      <c r="U312" s="162"/>
    </row>
    <row r="313" spans="1:21">
      <c r="A313" s="47"/>
      <c r="B313" s="47"/>
      <c r="C313" s="48"/>
      <c r="D313" s="161"/>
      <c r="E313" s="162"/>
      <c r="F313" s="162"/>
      <c r="G313" s="162"/>
      <c r="H313" s="162"/>
      <c r="I313" s="162"/>
      <c r="J313" s="162"/>
      <c r="K313" s="161"/>
      <c r="L313" s="162"/>
      <c r="M313" s="162"/>
      <c r="N313" s="162"/>
      <c r="O313" s="162"/>
      <c r="P313" s="161"/>
      <c r="Q313" s="162"/>
      <c r="R313" s="162"/>
      <c r="S313" s="162"/>
      <c r="T313" s="162"/>
      <c r="U313" s="162"/>
    </row>
    <row r="314" spans="1:21">
      <c r="A314" s="47"/>
      <c r="B314" s="47"/>
      <c r="C314" s="48"/>
      <c r="D314" s="161"/>
      <c r="E314" s="162"/>
      <c r="F314" s="162"/>
      <c r="G314" s="162"/>
      <c r="H314" s="162"/>
      <c r="I314" s="162"/>
      <c r="J314" s="162"/>
      <c r="K314" s="161"/>
      <c r="L314" s="162"/>
      <c r="M314" s="162"/>
      <c r="N314" s="162"/>
      <c r="O314" s="162"/>
      <c r="P314" s="161"/>
      <c r="Q314" s="162"/>
      <c r="R314" s="162"/>
      <c r="S314" s="162"/>
      <c r="T314" s="162"/>
      <c r="U314" s="162"/>
    </row>
    <row r="315" spans="1:21">
      <c r="A315" s="47"/>
      <c r="B315" s="47"/>
      <c r="C315" s="48"/>
      <c r="D315" s="161"/>
      <c r="E315" s="162"/>
      <c r="F315" s="162"/>
      <c r="G315" s="162"/>
      <c r="H315" s="162"/>
      <c r="I315" s="162"/>
      <c r="J315" s="162"/>
      <c r="K315" s="161"/>
      <c r="L315" s="162"/>
      <c r="M315" s="162"/>
      <c r="N315" s="162"/>
      <c r="O315" s="162"/>
      <c r="P315" s="161"/>
      <c r="Q315" s="162"/>
      <c r="R315" s="162"/>
      <c r="S315" s="162"/>
      <c r="T315" s="162"/>
      <c r="U315" s="162"/>
    </row>
    <row r="316" spans="1:21">
      <c r="A316" s="47"/>
      <c r="B316" s="47"/>
      <c r="C316" s="48"/>
      <c r="D316" s="161"/>
      <c r="E316" s="162"/>
      <c r="F316" s="162"/>
      <c r="G316" s="162"/>
      <c r="H316" s="162"/>
      <c r="I316" s="162"/>
      <c r="J316" s="162"/>
      <c r="K316" s="161"/>
      <c r="L316" s="162"/>
      <c r="M316" s="162"/>
      <c r="N316" s="162"/>
      <c r="O316" s="162"/>
      <c r="P316" s="161"/>
      <c r="Q316" s="162"/>
      <c r="R316" s="162"/>
      <c r="S316" s="162"/>
      <c r="T316" s="162"/>
      <c r="U316" s="162"/>
    </row>
    <row r="317" spans="1:21">
      <c r="A317" s="47"/>
      <c r="B317" s="47"/>
      <c r="C317" s="48"/>
      <c r="D317" s="161"/>
      <c r="E317" s="162"/>
      <c r="F317" s="162"/>
      <c r="G317" s="162"/>
      <c r="H317" s="162"/>
      <c r="I317" s="162"/>
      <c r="J317" s="162"/>
      <c r="K317" s="161"/>
      <c r="L317" s="162"/>
      <c r="M317" s="162"/>
      <c r="N317" s="162"/>
      <c r="O317" s="162"/>
      <c r="P317" s="161"/>
      <c r="Q317" s="162"/>
      <c r="R317" s="162"/>
      <c r="S317" s="162"/>
      <c r="T317" s="162"/>
      <c r="U317" s="162"/>
    </row>
    <row r="318" spans="1:21">
      <c r="A318" s="47"/>
      <c r="B318" s="47"/>
      <c r="C318" s="48"/>
      <c r="D318" s="161"/>
      <c r="E318" s="162"/>
      <c r="F318" s="162"/>
      <c r="G318" s="162"/>
      <c r="H318" s="162"/>
      <c r="I318" s="162"/>
      <c r="J318" s="162"/>
      <c r="K318" s="161"/>
      <c r="L318" s="162"/>
      <c r="M318" s="162"/>
      <c r="N318" s="162"/>
      <c r="O318" s="162"/>
      <c r="P318" s="161"/>
      <c r="Q318" s="162"/>
      <c r="R318" s="162"/>
      <c r="S318" s="162"/>
      <c r="T318" s="162"/>
      <c r="U318" s="162"/>
    </row>
    <row r="319" spans="1:21">
      <c r="A319" s="47"/>
      <c r="B319" s="47"/>
      <c r="C319" s="48"/>
      <c r="D319" s="161"/>
      <c r="E319" s="162"/>
      <c r="F319" s="162"/>
      <c r="G319" s="162"/>
      <c r="H319" s="162"/>
      <c r="I319" s="162"/>
      <c r="J319" s="162"/>
      <c r="K319" s="161"/>
      <c r="L319" s="162"/>
      <c r="M319" s="162"/>
      <c r="N319" s="162"/>
      <c r="O319" s="162"/>
      <c r="P319" s="161"/>
      <c r="Q319" s="162"/>
      <c r="R319" s="162"/>
      <c r="S319" s="162"/>
      <c r="T319" s="162"/>
      <c r="U319" s="162"/>
    </row>
    <row r="320" spans="1:21">
      <c r="A320" s="47"/>
      <c r="B320" s="47"/>
      <c r="C320" s="48"/>
      <c r="D320" s="161"/>
      <c r="E320" s="162"/>
      <c r="F320" s="162"/>
      <c r="G320" s="162"/>
      <c r="H320" s="162"/>
      <c r="I320" s="162"/>
      <c r="J320" s="162"/>
      <c r="K320" s="161"/>
      <c r="L320" s="162"/>
      <c r="M320" s="162"/>
      <c r="N320" s="162"/>
      <c r="O320" s="162"/>
      <c r="P320" s="161"/>
      <c r="Q320" s="162"/>
      <c r="R320" s="162"/>
      <c r="S320" s="162"/>
      <c r="T320" s="162"/>
      <c r="U320" s="162"/>
    </row>
    <row r="321" spans="1:21">
      <c r="A321" s="47"/>
      <c r="B321" s="47"/>
      <c r="C321" s="48"/>
      <c r="D321" s="161"/>
      <c r="E321" s="162"/>
      <c r="F321" s="162"/>
      <c r="G321" s="162"/>
      <c r="H321" s="162"/>
      <c r="I321" s="162"/>
      <c r="J321" s="162"/>
      <c r="K321" s="161"/>
      <c r="L321" s="162"/>
      <c r="M321" s="162"/>
      <c r="N321" s="162"/>
      <c r="O321" s="162"/>
      <c r="P321" s="161"/>
      <c r="Q321" s="162"/>
      <c r="R321" s="162"/>
      <c r="S321" s="162"/>
      <c r="T321" s="162"/>
      <c r="U321" s="162"/>
    </row>
    <row r="322" spans="1:21">
      <c r="A322" s="47"/>
      <c r="B322" s="47"/>
      <c r="C322" s="48"/>
      <c r="D322" s="161"/>
      <c r="E322" s="162"/>
      <c r="F322" s="162"/>
      <c r="G322" s="162"/>
      <c r="H322" s="162"/>
      <c r="I322" s="162"/>
      <c r="J322" s="162"/>
      <c r="K322" s="161"/>
      <c r="L322" s="162"/>
      <c r="M322" s="162"/>
      <c r="N322" s="162"/>
      <c r="O322" s="162"/>
      <c r="P322" s="161"/>
      <c r="Q322" s="162"/>
      <c r="R322" s="162"/>
      <c r="S322" s="162"/>
      <c r="T322" s="162"/>
      <c r="U322" s="162"/>
    </row>
    <row r="323" spans="1:21">
      <c r="A323" s="47"/>
      <c r="B323" s="47"/>
      <c r="C323" s="48"/>
      <c r="D323" s="161"/>
      <c r="E323" s="162"/>
      <c r="F323" s="162"/>
      <c r="G323" s="162"/>
      <c r="H323" s="162"/>
      <c r="I323" s="162"/>
      <c r="J323" s="162"/>
      <c r="K323" s="161"/>
      <c r="L323" s="162"/>
      <c r="M323" s="162"/>
      <c r="N323" s="162"/>
      <c r="O323" s="162"/>
      <c r="P323" s="161"/>
      <c r="Q323" s="162"/>
      <c r="R323" s="162"/>
      <c r="S323" s="162"/>
      <c r="T323" s="162"/>
      <c r="U323" s="162"/>
    </row>
    <row r="324" spans="1:21">
      <c r="A324" s="47"/>
      <c r="B324" s="47"/>
      <c r="C324" s="48"/>
      <c r="D324" s="161"/>
      <c r="E324" s="162"/>
      <c r="F324" s="162"/>
      <c r="G324" s="162"/>
      <c r="H324" s="162"/>
      <c r="I324" s="162"/>
      <c r="J324" s="162"/>
      <c r="K324" s="161"/>
      <c r="L324" s="162"/>
      <c r="M324" s="162"/>
      <c r="N324" s="162"/>
      <c r="O324" s="162"/>
      <c r="P324" s="161"/>
      <c r="Q324" s="162"/>
      <c r="R324" s="162"/>
      <c r="S324" s="162"/>
      <c r="T324" s="162"/>
      <c r="U324" s="162"/>
    </row>
    <row r="325" spans="1:21">
      <c r="A325" s="47"/>
      <c r="B325" s="47"/>
      <c r="C325" s="48"/>
      <c r="D325" s="161"/>
      <c r="E325" s="162"/>
      <c r="F325" s="162"/>
      <c r="G325" s="162"/>
      <c r="H325" s="162"/>
      <c r="I325" s="162"/>
      <c r="J325" s="162"/>
      <c r="K325" s="161"/>
      <c r="L325" s="162"/>
      <c r="M325" s="162"/>
      <c r="N325" s="162"/>
      <c r="O325" s="162"/>
      <c r="P325" s="161"/>
      <c r="Q325" s="162"/>
      <c r="R325" s="162"/>
      <c r="S325" s="162"/>
      <c r="T325" s="162"/>
      <c r="U325" s="162"/>
    </row>
    <row r="326" spans="1:21">
      <c r="A326" s="47"/>
      <c r="B326" s="47"/>
      <c r="C326" s="48"/>
      <c r="D326" s="161"/>
      <c r="E326" s="162"/>
      <c r="F326" s="162"/>
      <c r="G326" s="162"/>
      <c r="H326" s="162"/>
      <c r="I326" s="162"/>
      <c r="J326" s="162"/>
      <c r="K326" s="161"/>
      <c r="L326" s="162"/>
      <c r="M326" s="162"/>
      <c r="N326" s="162"/>
      <c r="O326" s="162"/>
      <c r="P326" s="161"/>
      <c r="Q326" s="162"/>
      <c r="R326" s="162"/>
      <c r="S326" s="162"/>
      <c r="T326" s="162"/>
      <c r="U326" s="162"/>
    </row>
    <row r="327" spans="1:21">
      <c r="A327" s="47"/>
      <c r="B327" s="47"/>
      <c r="C327" s="48"/>
      <c r="D327" s="161"/>
      <c r="E327" s="162"/>
      <c r="F327" s="162"/>
      <c r="G327" s="162"/>
      <c r="H327" s="162"/>
      <c r="I327" s="162"/>
      <c r="J327" s="162"/>
      <c r="K327" s="161"/>
      <c r="L327" s="162"/>
      <c r="M327" s="162"/>
      <c r="N327" s="162"/>
      <c r="O327" s="162"/>
      <c r="P327" s="161"/>
      <c r="Q327" s="162"/>
      <c r="R327" s="162"/>
      <c r="S327" s="162"/>
      <c r="T327" s="162"/>
      <c r="U327" s="162"/>
    </row>
    <row r="328" spans="1:21">
      <c r="A328" s="47"/>
      <c r="B328" s="47"/>
      <c r="C328" s="48"/>
      <c r="D328" s="161"/>
      <c r="E328" s="162"/>
      <c r="F328" s="162"/>
      <c r="G328" s="162"/>
      <c r="H328" s="162"/>
      <c r="I328" s="162"/>
      <c r="J328" s="162"/>
      <c r="K328" s="161"/>
      <c r="L328" s="162"/>
      <c r="M328" s="162"/>
      <c r="N328" s="162"/>
      <c r="O328" s="162"/>
      <c r="P328" s="161"/>
      <c r="Q328" s="162"/>
      <c r="R328" s="162"/>
      <c r="S328" s="162"/>
      <c r="T328" s="162"/>
      <c r="U328" s="162"/>
    </row>
    <row r="329" spans="1:21">
      <c r="A329" s="47"/>
      <c r="B329" s="47"/>
      <c r="C329" s="48"/>
      <c r="D329" s="161"/>
      <c r="E329" s="162"/>
      <c r="F329" s="162"/>
      <c r="G329" s="162"/>
      <c r="H329" s="162"/>
      <c r="I329" s="162"/>
      <c r="J329" s="162"/>
      <c r="K329" s="161"/>
      <c r="L329" s="162"/>
      <c r="M329" s="162"/>
      <c r="N329" s="162"/>
      <c r="O329" s="162"/>
      <c r="P329" s="161"/>
      <c r="Q329" s="162"/>
      <c r="R329" s="162"/>
      <c r="S329" s="162"/>
      <c r="T329" s="162"/>
      <c r="U329" s="162"/>
    </row>
    <row r="330" spans="1:21">
      <c r="A330" s="47"/>
      <c r="B330" s="47"/>
      <c r="C330" s="48"/>
      <c r="D330" s="161"/>
      <c r="E330" s="162"/>
      <c r="F330" s="162"/>
      <c r="G330" s="162"/>
      <c r="H330" s="162"/>
      <c r="I330" s="162"/>
      <c r="J330" s="162"/>
      <c r="K330" s="161"/>
      <c r="L330" s="162"/>
      <c r="M330" s="162"/>
      <c r="N330" s="162"/>
      <c r="O330" s="162"/>
      <c r="P330" s="161"/>
      <c r="Q330" s="162"/>
      <c r="R330" s="162"/>
      <c r="S330" s="162"/>
      <c r="T330" s="162"/>
      <c r="U330" s="162"/>
    </row>
    <row r="331" spans="1:21">
      <c r="A331" s="47"/>
      <c r="B331" s="47"/>
      <c r="C331" s="48"/>
      <c r="D331" s="161"/>
      <c r="E331" s="162"/>
      <c r="F331" s="162"/>
      <c r="G331" s="162"/>
      <c r="H331" s="162"/>
      <c r="I331" s="162"/>
      <c r="J331" s="162"/>
      <c r="K331" s="161"/>
      <c r="L331" s="162"/>
      <c r="M331" s="162"/>
      <c r="N331" s="162"/>
      <c r="O331" s="162"/>
      <c r="P331" s="161"/>
      <c r="Q331" s="162"/>
      <c r="R331" s="162"/>
      <c r="S331" s="162"/>
      <c r="T331" s="162"/>
      <c r="U331" s="162"/>
    </row>
    <row r="332" spans="1:21">
      <c r="A332" s="47"/>
      <c r="B332" s="47"/>
      <c r="C332" s="48"/>
      <c r="D332" s="161"/>
      <c r="E332" s="162"/>
      <c r="F332" s="162"/>
      <c r="G332" s="162"/>
      <c r="H332" s="162"/>
      <c r="I332" s="162"/>
      <c r="J332" s="162"/>
      <c r="K332" s="161"/>
      <c r="L332" s="162"/>
      <c r="M332" s="162"/>
      <c r="N332" s="162"/>
      <c r="O332" s="162"/>
      <c r="P332" s="161"/>
      <c r="Q332" s="162"/>
      <c r="R332" s="162"/>
      <c r="S332" s="162"/>
      <c r="T332" s="162"/>
      <c r="U332" s="162"/>
    </row>
    <row r="333" spans="1:21">
      <c r="A333" s="47"/>
      <c r="B333" s="47"/>
      <c r="C333" s="48"/>
      <c r="D333" s="161"/>
      <c r="E333" s="162"/>
      <c r="F333" s="162"/>
      <c r="G333" s="162"/>
      <c r="H333" s="162"/>
      <c r="I333" s="162"/>
      <c r="J333" s="162"/>
      <c r="K333" s="161"/>
      <c r="L333" s="162"/>
      <c r="M333" s="162"/>
      <c r="N333" s="162"/>
      <c r="O333" s="162"/>
      <c r="P333" s="161"/>
      <c r="Q333" s="162"/>
      <c r="R333" s="162"/>
      <c r="S333" s="162"/>
      <c r="T333" s="162"/>
      <c r="U333" s="162"/>
    </row>
    <row r="334" spans="1:21">
      <c r="A334" s="47"/>
      <c r="B334" s="47"/>
      <c r="C334" s="48"/>
      <c r="D334" s="161"/>
      <c r="E334" s="162"/>
      <c r="F334" s="162"/>
      <c r="G334" s="162"/>
      <c r="H334" s="162"/>
      <c r="I334" s="162"/>
      <c r="J334" s="162"/>
      <c r="K334" s="161"/>
      <c r="L334" s="162"/>
      <c r="M334" s="162"/>
      <c r="N334" s="162"/>
      <c r="O334" s="162"/>
      <c r="P334" s="161"/>
      <c r="Q334" s="162"/>
      <c r="R334" s="162"/>
      <c r="S334" s="162"/>
      <c r="T334" s="162"/>
      <c r="U334" s="162"/>
    </row>
    <row r="335" spans="1:21">
      <c r="A335" s="47"/>
      <c r="B335" s="47"/>
      <c r="C335" s="48"/>
      <c r="D335" s="161"/>
      <c r="E335" s="162"/>
      <c r="F335" s="162"/>
      <c r="G335" s="162"/>
      <c r="H335" s="162"/>
      <c r="I335" s="162"/>
      <c r="J335" s="162"/>
      <c r="K335" s="161"/>
      <c r="L335" s="162"/>
      <c r="M335" s="162"/>
      <c r="N335" s="162"/>
      <c r="O335" s="162"/>
      <c r="P335" s="161"/>
      <c r="Q335" s="162"/>
      <c r="R335" s="162"/>
      <c r="S335" s="162"/>
      <c r="T335" s="162"/>
      <c r="U335" s="162"/>
    </row>
    <row r="336" spans="1:21">
      <c r="A336" s="47"/>
      <c r="B336" s="47"/>
      <c r="C336" s="48"/>
      <c r="D336" s="161"/>
      <c r="E336" s="162"/>
      <c r="F336" s="162"/>
      <c r="G336" s="162"/>
      <c r="H336" s="162"/>
      <c r="I336" s="162"/>
      <c r="J336" s="162"/>
      <c r="K336" s="161"/>
      <c r="L336" s="162"/>
      <c r="M336" s="162"/>
      <c r="N336" s="162"/>
      <c r="O336" s="162"/>
      <c r="P336" s="161"/>
      <c r="Q336" s="162"/>
      <c r="R336" s="162"/>
      <c r="S336" s="162"/>
      <c r="T336" s="162"/>
      <c r="U336" s="162"/>
    </row>
    <row r="337" spans="1:21">
      <c r="A337" s="47"/>
      <c r="B337" s="47"/>
      <c r="C337" s="48"/>
      <c r="D337" s="161"/>
      <c r="E337" s="162"/>
      <c r="F337" s="162"/>
      <c r="G337" s="162"/>
      <c r="H337" s="162"/>
      <c r="I337" s="162"/>
      <c r="J337" s="162"/>
      <c r="K337" s="161"/>
      <c r="L337" s="162"/>
      <c r="M337" s="162"/>
      <c r="N337" s="162"/>
      <c r="O337" s="162"/>
      <c r="P337" s="161"/>
      <c r="Q337" s="162"/>
      <c r="R337" s="162"/>
      <c r="S337" s="162"/>
      <c r="T337" s="162"/>
      <c r="U337" s="162"/>
    </row>
    <row r="338" spans="1:21">
      <c r="A338" s="47"/>
      <c r="B338" s="47"/>
      <c r="C338" s="48"/>
      <c r="D338" s="161"/>
      <c r="E338" s="162"/>
      <c r="F338" s="162"/>
      <c r="G338" s="162"/>
      <c r="H338" s="162"/>
      <c r="I338" s="162"/>
      <c r="J338" s="162"/>
      <c r="K338" s="161"/>
      <c r="L338" s="162"/>
      <c r="M338" s="162"/>
      <c r="N338" s="162"/>
      <c r="O338" s="162"/>
      <c r="P338" s="161"/>
      <c r="Q338" s="162"/>
      <c r="R338" s="162"/>
      <c r="S338" s="162"/>
      <c r="T338" s="162"/>
      <c r="U338" s="162"/>
    </row>
    <row r="339" spans="1:21">
      <c r="A339" s="47"/>
      <c r="B339" s="47"/>
      <c r="C339" s="48"/>
      <c r="D339" s="161"/>
      <c r="E339" s="162"/>
      <c r="F339" s="162"/>
      <c r="G339" s="162"/>
      <c r="H339" s="162"/>
      <c r="I339" s="162"/>
      <c r="J339" s="162"/>
      <c r="K339" s="161"/>
      <c r="L339" s="162"/>
      <c r="M339" s="162"/>
      <c r="N339" s="162"/>
      <c r="O339" s="162"/>
      <c r="P339" s="161"/>
      <c r="Q339" s="162"/>
      <c r="R339" s="162"/>
      <c r="S339" s="162"/>
      <c r="T339" s="162"/>
      <c r="U339" s="162"/>
    </row>
    <row r="340" spans="1:21">
      <c r="A340" s="47"/>
      <c r="B340" s="47"/>
      <c r="C340" s="48"/>
      <c r="D340" s="161"/>
      <c r="E340" s="162"/>
      <c r="F340" s="162"/>
      <c r="G340" s="162"/>
      <c r="H340" s="162"/>
      <c r="I340" s="162"/>
      <c r="J340" s="162"/>
      <c r="K340" s="161"/>
      <c r="L340" s="162"/>
      <c r="M340" s="162"/>
      <c r="N340" s="162"/>
      <c r="O340" s="162"/>
      <c r="P340" s="161"/>
      <c r="Q340" s="162"/>
      <c r="R340" s="162"/>
      <c r="S340" s="162"/>
      <c r="T340" s="162"/>
      <c r="U340" s="162"/>
    </row>
    <row r="341" spans="1:21">
      <c r="A341" s="47"/>
      <c r="B341" s="47"/>
      <c r="C341" s="48"/>
      <c r="D341" s="161"/>
      <c r="E341" s="162"/>
      <c r="F341" s="162"/>
      <c r="G341" s="162"/>
      <c r="H341" s="162"/>
      <c r="I341" s="162"/>
      <c r="J341" s="162"/>
      <c r="K341" s="161"/>
      <c r="L341" s="162"/>
      <c r="M341" s="162"/>
      <c r="N341" s="162"/>
      <c r="O341" s="162"/>
      <c r="P341" s="161"/>
      <c r="Q341" s="162"/>
      <c r="R341" s="162"/>
      <c r="S341" s="162"/>
      <c r="T341" s="162"/>
      <c r="U341" s="162"/>
    </row>
    <row r="342" spans="1:21">
      <c r="A342" s="47"/>
      <c r="B342" s="47"/>
      <c r="C342" s="48"/>
      <c r="D342" s="161"/>
      <c r="E342" s="162"/>
      <c r="F342" s="162"/>
      <c r="G342" s="162"/>
      <c r="H342" s="162"/>
      <c r="I342" s="162"/>
      <c r="J342" s="162"/>
      <c r="K342" s="161"/>
      <c r="L342" s="162"/>
      <c r="M342" s="162"/>
      <c r="N342" s="162"/>
      <c r="O342" s="162"/>
      <c r="P342" s="161"/>
      <c r="Q342" s="162"/>
      <c r="R342" s="162"/>
      <c r="S342" s="162"/>
      <c r="T342" s="162"/>
      <c r="U342" s="162"/>
    </row>
    <row r="343" spans="1:21">
      <c r="A343" s="47"/>
      <c r="B343" s="47"/>
      <c r="C343" s="48"/>
      <c r="D343" s="161"/>
      <c r="E343" s="162"/>
      <c r="F343" s="162"/>
      <c r="G343" s="162"/>
      <c r="H343" s="162"/>
      <c r="I343" s="162"/>
      <c r="J343" s="162"/>
      <c r="K343" s="161"/>
      <c r="L343" s="162"/>
      <c r="M343" s="162"/>
      <c r="N343" s="162"/>
      <c r="O343" s="162"/>
      <c r="P343" s="161"/>
      <c r="Q343" s="162"/>
      <c r="R343" s="162"/>
      <c r="S343" s="162"/>
      <c r="T343" s="162"/>
      <c r="U343" s="162"/>
    </row>
    <row r="344" spans="1:21">
      <c r="A344" s="47"/>
      <c r="B344" s="47"/>
      <c r="C344" s="48"/>
      <c r="D344" s="161"/>
      <c r="E344" s="162"/>
      <c r="F344" s="162"/>
      <c r="G344" s="162"/>
      <c r="H344" s="162"/>
      <c r="I344" s="162"/>
      <c r="J344" s="162"/>
      <c r="K344" s="161"/>
      <c r="L344" s="162"/>
      <c r="M344" s="162"/>
      <c r="N344" s="162"/>
      <c r="O344" s="162"/>
      <c r="P344" s="161"/>
      <c r="Q344" s="162"/>
      <c r="R344" s="162"/>
      <c r="S344" s="162"/>
      <c r="T344" s="162"/>
      <c r="U344" s="162"/>
    </row>
    <row r="345" spans="1:21">
      <c r="A345" s="47"/>
      <c r="B345" s="47"/>
      <c r="C345" s="48"/>
      <c r="D345" s="161"/>
      <c r="E345" s="162"/>
      <c r="F345" s="162"/>
      <c r="G345" s="162"/>
      <c r="H345" s="162"/>
      <c r="I345" s="162"/>
      <c r="J345" s="162"/>
      <c r="K345" s="161"/>
      <c r="L345" s="162"/>
      <c r="M345" s="162"/>
      <c r="N345" s="162"/>
      <c r="O345" s="162"/>
      <c r="P345" s="161"/>
      <c r="Q345" s="162"/>
      <c r="R345" s="162"/>
      <c r="S345" s="162"/>
      <c r="T345" s="162"/>
      <c r="U345" s="162"/>
    </row>
    <row r="346" spans="1:21">
      <c r="A346" s="47"/>
      <c r="B346" s="47"/>
      <c r="C346" s="48"/>
      <c r="D346" s="161"/>
      <c r="E346" s="162"/>
      <c r="F346" s="162"/>
      <c r="G346" s="162"/>
      <c r="H346" s="162"/>
      <c r="I346" s="162"/>
      <c r="J346" s="162"/>
      <c r="K346" s="161"/>
      <c r="L346" s="162"/>
      <c r="M346" s="162"/>
      <c r="N346" s="162"/>
      <c r="O346" s="162"/>
      <c r="P346" s="161"/>
      <c r="Q346" s="162"/>
      <c r="R346" s="162"/>
      <c r="S346" s="162"/>
      <c r="T346" s="162"/>
      <c r="U346" s="162"/>
    </row>
    <row r="347" spans="1:21">
      <c r="A347" s="47"/>
      <c r="B347" s="47"/>
      <c r="C347" s="48"/>
      <c r="D347" s="161"/>
      <c r="E347" s="162"/>
      <c r="F347" s="162"/>
      <c r="G347" s="162"/>
      <c r="H347" s="162"/>
      <c r="I347" s="162"/>
      <c r="J347" s="162"/>
      <c r="K347" s="161"/>
      <c r="L347" s="162"/>
      <c r="M347" s="162"/>
      <c r="N347" s="162"/>
      <c r="O347" s="162"/>
      <c r="P347" s="161"/>
      <c r="Q347" s="162"/>
      <c r="R347" s="162"/>
      <c r="S347" s="162"/>
      <c r="T347" s="162"/>
      <c r="U347" s="162"/>
    </row>
    <row r="348" spans="1:21">
      <c r="A348" s="47"/>
      <c r="B348" s="47"/>
      <c r="C348" s="48"/>
      <c r="D348" s="161"/>
      <c r="E348" s="162"/>
      <c r="F348" s="162"/>
      <c r="G348" s="162"/>
      <c r="H348" s="162"/>
      <c r="I348" s="162"/>
      <c r="J348" s="162"/>
      <c r="K348" s="161"/>
      <c r="L348" s="162"/>
      <c r="M348" s="162"/>
      <c r="N348" s="162"/>
      <c r="O348" s="162"/>
      <c r="P348" s="161"/>
      <c r="Q348" s="162"/>
      <c r="R348" s="162"/>
      <c r="S348" s="162"/>
      <c r="T348" s="162"/>
      <c r="U348" s="162"/>
    </row>
    <row r="349" spans="1:21">
      <c r="A349" s="47"/>
      <c r="B349" s="47"/>
      <c r="C349" s="48"/>
      <c r="D349" s="161"/>
      <c r="E349" s="162"/>
      <c r="F349" s="162"/>
      <c r="G349" s="162"/>
      <c r="H349" s="162"/>
      <c r="I349" s="162"/>
      <c r="J349" s="162"/>
      <c r="K349" s="161"/>
      <c r="L349" s="162"/>
      <c r="M349" s="162"/>
      <c r="N349" s="162"/>
      <c r="O349" s="162"/>
      <c r="P349" s="161"/>
      <c r="Q349" s="162"/>
      <c r="R349" s="162"/>
      <c r="S349" s="162"/>
      <c r="T349" s="162"/>
      <c r="U349" s="162"/>
    </row>
    <row r="350" spans="1:21">
      <c r="A350" s="47"/>
      <c r="B350" s="47"/>
      <c r="C350" s="48"/>
      <c r="D350" s="161"/>
      <c r="E350" s="162"/>
      <c r="F350" s="162"/>
      <c r="G350" s="162"/>
      <c r="H350" s="162"/>
      <c r="I350" s="162"/>
      <c r="J350" s="162"/>
      <c r="K350" s="161"/>
      <c r="L350" s="162"/>
      <c r="M350" s="162"/>
      <c r="N350" s="162"/>
      <c r="O350" s="162"/>
      <c r="P350" s="161"/>
      <c r="Q350" s="162"/>
      <c r="R350" s="162"/>
      <c r="S350" s="162"/>
      <c r="T350" s="162"/>
      <c r="U350" s="162"/>
    </row>
    <row r="351" spans="1:21">
      <c r="A351" s="47"/>
      <c r="B351" s="47"/>
      <c r="C351" s="48"/>
      <c r="D351" s="161"/>
      <c r="E351" s="162"/>
      <c r="F351" s="162"/>
      <c r="G351" s="162"/>
      <c r="H351" s="162"/>
      <c r="I351" s="162"/>
      <c r="J351" s="162"/>
      <c r="K351" s="161"/>
      <c r="L351" s="162"/>
      <c r="M351" s="162"/>
      <c r="N351" s="162"/>
      <c r="O351" s="162"/>
      <c r="P351" s="161"/>
      <c r="Q351" s="162"/>
      <c r="R351" s="162"/>
      <c r="S351" s="162"/>
      <c r="T351" s="162"/>
      <c r="U351" s="162"/>
    </row>
    <row r="352" spans="1:21">
      <c r="A352" s="47"/>
      <c r="B352" s="47"/>
      <c r="C352" s="48"/>
      <c r="D352" s="161"/>
      <c r="E352" s="162"/>
      <c r="F352" s="162"/>
      <c r="G352" s="162"/>
      <c r="H352" s="162"/>
      <c r="I352" s="162"/>
      <c r="J352" s="162"/>
      <c r="K352" s="161"/>
      <c r="L352" s="162"/>
      <c r="M352" s="162"/>
      <c r="N352" s="162"/>
      <c r="O352" s="162"/>
      <c r="P352" s="161"/>
      <c r="Q352" s="162"/>
      <c r="R352" s="162"/>
      <c r="S352" s="162"/>
      <c r="T352" s="162"/>
      <c r="U352" s="162"/>
    </row>
    <row r="353" spans="1:21">
      <c r="A353" s="47"/>
      <c r="B353" s="47"/>
      <c r="C353" s="48"/>
      <c r="D353" s="161"/>
      <c r="E353" s="162"/>
      <c r="F353" s="162"/>
      <c r="G353" s="162"/>
      <c r="H353" s="162"/>
      <c r="I353" s="162"/>
      <c r="J353" s="162"/>
      <c r="K353" s="161"/>
      <c r="L353" s="162"/>
      <c r="M353" s="162"/>
      <c r="N353" s="162"/>
      <c r="O353" s="162"/>
      <c r="P353" s="161"/>
      <c r="Q353" s="162"/>
      <c r="R353" s="162"/>
      <c r="S353" s="162"/>
      <c r="T353" s="162"/>
      <c r="U353" s="162"/>
    </row>
    <row r="354" spans="1:21">
      <c r="A354" s="47"/>
      <c r="B354" s="47"/>
      <c r="C354" s="48"/>
      <c r="D354" s="161"/>
      <c r="E354" s="162"/>
      <c r="F354" s="162"/>
      <c r="G354" s="162"/>
      <c r="H354" s="162"/>
      <c r="I354" s="162"/>
      <c r="J354" s="162"/>
      <c r="K354" s="161"/>
      <c r="L354" s="162"/>
      <c r="M354" s="162"/>
      <c r="N354" s="162"/>
      <c r="O354" s="162"/>
      <c r="P354" s="161"/>
      <c r="Q354" s="162"/>
      <c r="R354" s="162"/>
      <c r="S354" s="162"/>
      <c r="T354" s="162"/>
      <c r="U354" s="162"/>
    </row>
    <row r="355" spans="1:21">
      <c r="A355" s="47"/>
      <c r="B355" s="47"/>
      <c r="C355" s="48"/>
      <c r="D355" s="161"/>
      <c r="E355" s="162"/>
      <c r="F355" s="162"/>
      <c r="G355" s="162"/>
      <c r="H355" s="162"/>
      <c r="I355" s="162"/>
      <c r="J355" s="162"/>
      <c r="K355" s="161"/>
      <c r="L355" s="162"/>
      <c r="M355" s="162"/>
      <c r="N355" s="162"/>
      <c r="O355" s="162"/>
      <c r="P355" s="161"/>
      <c r="Q355" s="162"/>
      <c r="R355" s="162"/>
      <c r="S355" s="162"/>
      <c r="T355" s="162"/>
      <c r="U355" s="162"/>
    </row>
    <row r="356" spans="1:21">
      <c r="A356" s="47"/>
      <c r="B356" s="47"/>
      <c r="C356" s="48"/>
      <c r="D356" s="161"/>
      <c r="E356" s="162"/>
      <c r="F356" s="162"/>
      <c r="G356" s="162"/>
      <c r="H356" s="162"/>
      <c r="I356" s="162"/>
      <c r="J356" s="162"/>
      <c r="K356" s="161"/>
      <c r="L356" s="162"/>
      <c r="M356" s="162"/>
      <c r="N356" s="162"/>
      <c r="O356" s="162"/>
      <c r="P356" s="161"/>
      <c r="Q356" s="162"/>
      <c r="R356" s="162"/>
      <c r="S356" s="162"/>
      <c r="T356" s="162"/>
      <c r="U356" s="162"/>
    </row>
    <row r="357" spans="1:21">
      <c r="A357" s="47"/>
      <c r="B357" s="47"/>
      <c r="C357" s="48"/>
      <c r="D357" s="161"/>
      <c r="E357" s="162"/>
      <c r="F357" s="162"/>
      <c r="G357" s="162"/>
      <c r="H357" s="162"/>
      <c r="I357" s="162"/>
      <c r="J357" s="162"/>
      <c r="K357" s="161"/>
      <c r="L357" s="162"/>
      <c r="M357" s="162"/>
      <c r="N357" s="162"/>
      <c r="O357" s="162"/>
      <c r="P357" s="161"/>
      <c r="Q357" s="162"/>
      <c r="R357" s="162"/>
      <c r="S357" s="162"/>
      <c r="T357" s="162"/>
      <c r="U357" s="162"/>
    </row>
    <row r="358" spans="1:21">
      <c r="A358" s="47"/>
      <c r="B358" s="47"/>
      <c r="C358" s="48"/>
      <c r="D358" s="161"/>
      <c r="E358" s="162"/>
      <c r="F358" s="162"/>
      <c r="G358" s="162"/>
      <c r="H358" s="162"/>
      <c r="I358" s="162"/>
      <c r="J358" s="162"/>
      <c r="K358" s="161"/>
      <c r="L358" s="162"/>
      <c r="M358" s="162"/>
      <c r="N358" s="162"/>
      <c r="O358" s="162"/>
      <c r="P358" s="161"/>
      <c r="Q358" s="162"/>
      <c r="R358" s="162"/>
      <c r="S358" s="162"/>
      <c r="T358" s="162"/>
      <c r="U358" s="162"/>
    </row>
    <row r="359" spans="1:21">
      <c r="A359" s="47"/>
      <c r="B359" s="47"/>
      <c r="C359" s="48"/>
      <c r="D359" s="161"/>
      <c r="E359" s="162"/>
      <c r="F359" s="162"/>
      <c r="G359" s="162"/>
      <c r="H359" s="162"/>
      <c r="I359" s="162"/>
      <c r="J359" s="162"/>
      <c r="K359" s="161"/>
      <c r="L359" s="162"/>
      <c r="M359" s="162"/>
      <c r="N359" s="162"/>
      <c r="O359" s="162"/>
      <c r="P359" s="161"/>
      <c r="Q359" s="162"/>
      <c r="R359" s="162"/>
      <c r="S359" s="162"/>
      <c r="T359" s="162"/>
      <c r="U359" s="162"/>
    </row>
    <row r="360" spans="1:21">
      <c r="A360" s="47"/>
      <c r="B360" s="47"/>
      <c r="C360" s="48"/>
      <c r="D360" s="161"/>
      <c r="E360" s="162"/>
      <c r="F360" s="162"/>
      <c r="G360" s="162"/>
      <c r="H360" s="162"/>
      <c r="I360" s="162"/>
      <c r="J360" s="162"/>
      <c r="K360" s="161"/>
      <c r="L360" s="162"/>
      <c r="M360" s="162"/>
      <c r="N360" s="162"/>
      <c r="O360" s="162"/>
      <c r="P360" s="161"/>
      <c r="Q360" s="162"/>
      <c r="R360" s="162"/>
      <c r="S360" s="162"/>
      <c r="T360" s="162"/>
      <c r="U360" s="162"/>
    </row>
    <row r="361" spans="1:21">
      <c r="A361" s="47"/>
      <c r="B361" s="47"/>
      <c r="C361" s="48"/>
      <c r="D361" s="161"/>
      <c r="E361" s="162"/>
      <c r="F361" s="162"/>
      <c r="G361" s="162"/>
      <c r="H361" s="162"/>
      <c r="I361" s="162"/>
      <c r="J361" s="162"/>
      <c r="K361" s="161"/>
      <c r="L361" s="162"/>
      <c r="M361" s="162"/>
      <c r="N361" s="162"/>
      <c r="O361" s="162"/>
      <c r="P361" s="161"/>
      <c r="Q361" s="162"/>
      <c r="R361" s="162"/>
      <c r="S361" s="162"/>
      <c r="T361" s="162"/>
      <c r="U361" s="162"/>
    </row>
    <row r="362" spans="1:21">
      <c r="A362" s="47"/>
      <c r="B362" s="47"/>
      <c r="C362" s="48"/>
      <c r="D362" s="161"/>
      <c r="E362" s="162"/>
      <c r="F362" s="162"/>
      <c r="G362" s="162"/>
      <c r="H362" s="162"/>
      <c r="I362" s="162"/>
      <c r="J362" s="162"/>
      <c r="K362" s="161"/>
      <c r="L362" s="162"/>
      <c r="M362" s="162"/>
      <c r="N362" s="162"/>
      <c r="O362" s="162"/>
      <c r="P362" s="161"/>
      <c r="Q362" s="162"/>
      <c r="R362" s="162"/>
      <c r="S362" s="162"/>
      <c r="T362" s="162"/>
      <c r="U362" s="162"/>
    </row>
    <row r="363" spans="1:21">
      <c r="A363" s="47"/>
      <c r="B363" s="47"/>
      <c r="C363" s="48"/>
      <c r="D363" s="161"/>
      <c r="E363" s="162"/>
      <c r="F363" s="162"/>
      <c r="G363" s="162"/>
      <c r="H363" s="162"/>
      <c r="I363" s="162"/>
      <c r="J363" s="162"/>
      <c r="K363" s="161"/>
      <c r="L363" s="162"/>
      <c r="M363" s="162"/>
      <c r="N363" s="162"/>
      <c r="O363" s="162"/>
      <c r="P363" s="161"/>
      <c r="Q363" s="162"/>
      <c r="R363" s="162"/>
      <c r="S363" s="162"/>
      <c r="T363" s="162"/>
      <c r="U363" s="162"/>
    </row>
    <row r="364" spans="1:21">
      <c r="A364" s="47"/>
      <c r="B364" s="47"/>
      <c r="C364" s="48"/>
      <c r="D364" s="161"/>
      <c r="E364" s="162"/>
      <c r="F364" s="162"/>
      <c r="G364" s="162"/>
      <c r="H364" s="162"/>
      <c r="I364" s="162"/>
      <c r="J364" s="162"/>
      <c r="K364" s="161"/>
      <c r="L364" s="162"/>
      <c r="M364" s="162"/>
      <c r="N364" s="162"/>
      <c r="O364" s="162"/>
      <c r="P364" s="161"/>
      <c r="Q364" s="162"/>
      <c r="R364" s="162"/>
      <c r="S364" s="162"/>
      <c r="T364" s="162"/>
      <c r="U364" s="162"/>
    </row>
    <row r="365" spans="1:21">
      <c r="A365" s="47"/>
      <c r="B365" s="47"/>
      <c r="C365" s="48"/>
      <c r="D365" s="161"/>
      <c r="E365" s="162"/>
      <c r="F365" s="162"/>
      <c r="G365" s="162"/>
      <c r="H365" s="162"/>
      <c r="I365" s="162"/>
      <c r="J365" s="162"/>
      <c r="K365" s="161"/>
      <c r="L365" s="162"/>
      <c r="M365" s="162"/>
      <c r="N365" s="162"/>
      <c r="O365" s="162"/>
      <c r="P365" s="161"/>
      <c r="Q365" s="162"/>
      <c r="R365" s="162"/>
      <c r="S365" s="162"/>
      <c r="T365" s="162"/>
      <c r="U365" s="162"/>
    </row>
    <row r="366" spans="1:21">
      <c r="A366" s="47"/>
      <c r="B366" s="47"/>
      <c r="C366" s="48"/>
      <c r="D366" s="161"/>
      <c r="E366" s="162"/>
      <c r="F366" s="162"/>
      <c r="G366" s="162"/>
      <c r="H366" s="162"/>
      <c r="I366" s="162"/>
      <c r="J366" s="162"/>
      <c r="K366" s="161"/>
      <c r="L366" s="162"/>
      <c r="M366" s="162"/>
      <c r="N366" s="162"/>
      <c r="O366" s="162"/>
      <c r="P366" s="161"/>
      <c r="Q366" s="162"/>
      <c r="R366" s="162"/>
      <c r="S366" s="162"/>
      <c r="T366" s="162"/>
      <c r="U366" s="162"/>
    </row>
    <row r="367" spans="1:21">
      <c r="A367" s="47"/>
      <c r="B367" s="47"/>
      <c r="C367" s="48"/>
      <c r="D367" s="161"/>
      <c r="E367" s="162"/>
      <c r="F367" s="162"/>
      <c r="G367" s="162"/>
      <c r="H367" s="162"/>
      <c r="I367" s="162"/>
      <c r="J367" s="162"/>
      <c r="K367" s="161"/>
      <c r="L367" s="162"/>
      <c r="M367" s="162"/>
      <c r="N367" s="162"/>
      <c r="O367" s="162"/>
      <c r="P367" s="161"/>
      <c r="Q367" s="162"/>
      <c r="R367" s="162"/>
      <c r="S367" s="162"/>
      <c r="T367" s="162"/>
      <c r="U367" s="162"/>
    </row>
    <row r="368" spans="1:21">
      <c r="A368" s="47"/>
      <c r="B368" s="47"/>
      <c r="C368" s="48"/>
      <c r="D368" s="161"/>
      <c r="E368" s="162"/>
      <c r="F368" s="162"/>
      <c r="G368" s="162"/>
      <c r="H368" s="162"/>
      <c r="I368" s="162"/>
      <c r="J368" s="162"/>
      <c r="K368" s="161"/>
      <c r="L368" s="162"/>
      <c r="M368" s="162"/>
      <c r="N368" s="162"/>
      <c r="O368" s="162"/>
      <c r="P368" s="161"/>
      <c r="Q368" s="162"/>
      <c r="R368" s="162"/>
      <c r="S368" s="162"/>
      <c r="T368" s="162"/>
      <c r="U368" s="162"/>
    </row>
    <row r="369" spans="1:21">
      <c r="A369" s="47"/>
      <c r="B369" s="47"/>
      <c r="C369" s="48"/>
      <c r="D369" s="161"/>
      <c r="E369" s="162"/>
      <c r="F369" s="162"/>
      <c r="G369" s="162"/>
      <c r="H369" s="162"/>
      <c r="I369" s="162"/>
      <c r="J369" s="162"/>
      <c r="K369" s="161"/>
      <c r="L369" s="162"/>
      <c r="M369" s="162"/>
      <c r="N369" s="162"/>
      <c r="O369" s="162"/>
      <c r="P369" s="161"/>
      <c r="Q369" s="162"/>
      <c r="R369" s="162"/>
      <c r="S369" s="162"/>
      <c r="T369" s="162"/>
      <c r="U369" s="162"/>
    </row>
    <row r="370" spans="1:21">
      <c r="A370" s="47"/>
      <c r="B370" s="47"/>
      <c r="C370" s="48"/>
      <c r="D370" s="161"/>
      <c r="E370" s="162"/>
      <c r="F370" s="162"/>
      <c r="G370" s="162"/>
      <c r="H370" s="162"/>
      <c r="I370" s="162"/>
      <c r="J370" s="162"/>
      <c r="K370" s="161"/>
      <c r="L370" s="162"/>
      <c r="M370" s="162"/>
      <c r="N370" s="162"/>
      <c r="O370" s="162"/>
      <c r="P370" s="161"/>
      <c r="Q370" s="162"/>
      <c r="R370" s="162"/>
      <c r="S370" s="162"/>
      <c r="T370" s="162"/>
      <c r="U370" s="162"/>
    </row>
    <row r="371" spans="1:21">
      <c r="A371" s="47"/>
      <c r="B371" s="47"/>
      <c r="C371" s="48"/>
      <c r="D371" s="161"/>
      <c r="E371" s="162"/>
      <c r="F371" s="162"/>
      <c r="G371" s="162"/>
      <c r="H371" s="162"/>
      <c r="I371" s="162"/>
      <c r="J371" s="162"/>
      <c r="K371" s="161"/>
      <c r="L371" s="162"/>
      <c r="M371" s="162"/>
      <c r="N371" s="162"/>
      <c r="O371" s="162"/>
      <c r="P371" s="161"/>
      <c r="Q371" s="162"/>
      <c r="R371" s="162"/>
      <c r="S371" s="162"/>
      <c r="T371" s="162"/>
      <c r="U371" s="162"/>
    </row>
    <row r="372" spans="1:21">
      <c r="A372" s="47"/>
      <c r="B372" s="47"/>
      <c r="C372" s="48"/>
      <c r="D372" s="161"/>
      <c r="E372" s="162"/>
      <c r="F372" s="162"/>
      <c r="G372" s="162"/>
      <c r="H372" s="162"/>
      <c r="I372" s="162"/>
      <c r="J372" s="162"/>
      <c r="K372" s="161"/>
      <c r="L372" s="162"/>
      <c r="M372" s="162"/>
      <c r="N372" s="162"/>
      <c r="O372" s="162"/>
      <c r="P372" s="161"/>
      <c r="Q372" s="162"/>
      <c r="R372" s="162"/>
      <c r="S372" s="162"/>
      <c r="T372" s="162"/>
      <c r="U372" s="162"/>
    </row>
    <row r="373" spans="1:21">
      <c r="A373" s="47"/>
      <c r="B373" s="47"/>
      <c r="C373" s="48"/>
      <c r="D373" s="161"/>
      <c r="E373" s="162"/>
      <c r="F373" s="162"/>
      <c r="G373" s="162"/>
      <c r="H373" s="162"/>
      <c r="I373" s="162"/>
      <c r="J373" s="162"/>
      <c r="K373" s="161"/>
      <c r="L373" s="162"/>
      <c r="M373" s="162"/>
      <c r="N373" s="162"/>
      <c r="O373" s="162"/>
      <c r="P373" s="161"/>
      <c r="Q373" s="162"/>
      <c r="R373" s="162"/>
      <c r="S373" s="162"/>
      <c r="T373" s="162"/>
      <c r="U373" s="162"/>
    </row>
    <row r="374" spans="1:21">
      <c r="A374" s="47"/>
      <c r="B374" s="47"/>
      <c r="C374" s="48"/>
      <c r="D374" s="161"/>
      <c r="E374" s="162"/>
      <c r="F374" s="162"/>
      <c r="G374" s="162"/>
      <c r="H374" s="162"/>
      <c r="I374" s="162"/>
      <c r="J374" s="162"/>
      <c r="K374" s="161"/>
      <c r="L374" s="162"/>
      <c r="M374" s="162"/>
      <c r="N374" s="162"/>
      <c r="O374" s="162"/>
      <c r="P374" s="161"/>
      <c r="Q374" s="162"/>
      <c r="R374" s="162"/>
      <c r="S374" s="162"/>
      <c r="T374" s="162"/>
      <c r="U374" s="162"/>
    </row>
    <row r="375" spans="1:21">
      <c r="A375" s="47"/>
      <c r="B375" s="47"/>
      <c r="C375" s="48"/>
      <c r="D375" s="161"/>
      <c r="E375" s="162"/>
      <c r="F375" s="162"/>
      <c r="G375" s="162"/>
      <c r="H375" s="162"/>
      <c r="I375" s="162"/>
      <c r="J375" s="162"/>
      <c r="K375" s="161"/>
      <c r="L375" s="162"/>
      <c r="M375" s="162"/>
      <c r="N375" s="162"/>
      <c r="O375" s="162"/>
      <c r="P375" s="161"/>
      <c r="Q375" s="162"/>
      <c r="R375" s="162"/>
      <c r="S375" s="162"/>
      <c r="T375" s="162"/>
      <c r="U375" s="162"/>
    </row>
    <row r="376" spans="1:21">
      <c r="A376" s="47"/>
      <c r="B376" s="47"/>
      <c r="C376" s="48"/>
      <c r="D376" s="161"/>
      <c r="E376" s="162"/>
      <c r="F376" s="162"/>
      <c r="G376" s="162"/>
      <c r="H376" s="162"/>
      <c r="I376" s="162"/>
      <c r="J376" s="162"/>
      <c r="K376" s="161"/>
      <c r="L376" s="162"/>
      <c r="M376" s="162"/>
      <c r="N376" s="162"/>
      <c r="O376" s="162"/>
      <c r="P376" s="161"/>
      <c r="Q376" s="162"/>
      <c r="R376" s="162"/>
      <c r="S376" s="162"/>
      <c r="T376" s="162"/>
      <c r="U376" s="162"/>
    </row>
    <row r="377" spans="1:21">
      <c r="A377" s="47"/>
      <c r="B377" s="47"/>
      <c r="C377" s="48"/>
      <c r="D377" s="161"/>
      <c r="E377" s="162"/>
      <c r="F377" s="162"/>
      <c r="G377" s="162"/>
      <c r="H377" s="162"/>
      <c r="I377" s="162"/>
      <c r="J377" s="162"/>
      <c r="K377" s="161"/>
      <c r="L377" s="162"/>
      <c r="M377" s="162"/>
      <c r="N377" s="162"/>
      <c r="O377" s="162"/>
      <c r="P377" s="161"/>
      <c r="Q377" s="162"/>
      <c r="R377" s="162"/>
      <c r="S377" s="162"/>
      <c r="T377" s="162"/>
      <c r="U377" s="162"/>
    </row>
    <row r="378" spans="1:21">
      <c r="A378" s="47"/>
      <c r="B378" s="47"/>
      <c r="C378" s="48"/>
      <c r="D378" s="161"/>
      <c r="E378" s="162"/>
      <c r="F378" s="162"/>
      <c r="G378" s="162"/>
      <c r="H378" s="162"/>
      <c r="I378" s="162"/>
      <c r="J378" s="162"/>
      <c r="K378" s="161"/>
      <c r="L378" s="162"/>
      <c r="M378" s="162"/>
      <c r="N378" s="162"/>
      <c r="O378" s="162"/>
      <c r="P378" s="161"/>
      <c r="Q378" s="162"/>
      <c r="R378" s="162"/>
      <c r="S378" s="162"/>
      <c r="T378" s="162"/>
      <c r="U378" s="162"/>
    </row>
    <row r="379" spans="1:21">
      <c r="A379" s="47"/>
      <c r="B379" s="47"/>
      <c r="C379" s="48"/>
      <c r="D379" s="161"/>
      <c r="E379" s="162"/>
      <c r="F379" s="162"/>
      <c r="G379" s="162"/>
      <c r="H379" s="162"/>
      <c r="I379" s="162"/>
      <c r="J379" s="162"/>
      <c r="K379" s="161"/>
      <c r="L379" s="162"/>
      <c r="M379" s="162"/>
      <c r="N379" s="162"/>
      <c r="O379" s="162"/>
      <c r="P379" s="161"/>
      <c r="Q379" s="162"/>
      <c r="R379" s="162"/>
      <c r="S379" s="162"/>
      <c r="T379" s="162"/>
      <c r="U379" s="162"/>
    </row>
    <row r="380" spans="1:21">
      <c r="A380" s="47"/>
      <c r="B380" s="47"/>
      <c r="C380" s="48"/>
      <c r="D380" s="161"/>
      <c r="E380" s="162"/>
      <c r="F380" s="162"/>
      <c r="G380" s="162"/>
      <c r="H380" s="162"/>
      <c r="I380" s="162"/>
      <c r="J380" s="162"/>
      <c r="K380" s="161"/>
      <c r="L380" s="162"/>
      <c r="M380" s="162"/>
      <c r="N380" s="162"/>
      <c r="O380" s="162"/>
      <c r="P380" s="161"/>
      <c r="Q380" s="162"/>
      <c r="R380" s="162"/>
      <c r="S380" s="162"/>
      <c r="T380" s="162"/>
      <c r="U380" s="162"/>
    </row>
    <row r="381" spans="1:21">
      <c r="A381" s="47"/>
      <c r="B381" s="47"/>
      <c r="C381" s="48"/>
      <c r="D381" s="161"/>
      <c r="E381" s="162"/>
      <c r="F381" s="162"/>
      <c r="G381" s="162"/>
      <c r="H381" s="162"/>
      <c r="I381" s="162"/>
      <c r="J381" s="162"/>
      <c r="K381" s="161"/>
      <c r="L381" s="162"/>
      <c r="M381" s="162"/>
      <c r="N381" s="162"/>
      <c r="O381" s="162"/>
      <c r="P381" s="161"/>
      <c r="Q381" s="162"/>
      <c r="R381" s="162"/>
      <c r="S381" s="162"/>
      <c r="T381" s="162"/>
      <c r="U381" s="162"/>
    </row>
    <row r="382" spans="1:21">
      <c r="A382" s="47"/>
      <c r="B382" s="47"/>
      <c r="C382" s="48"/>
      <c r="D382" s="161"/>
      <c r="E382" s="162"/>
      <c r="F382" s="162"/>
      <c r="G382" s="162"/>
      <c r="H382" s="162"/>
      <c r="I382" s="162"/>
      <c r="J382" s="162"/>
      <c r="K382" s="161"/>
      <c r="L382" s="162"/>
      <c r="M382" s="162"/>
      <c r="N382" s="162"/>
      <c r="O382" s="162"/>
      <c r="P382" s="161"/>
      <c r="Q382" s="162"/>
      <c r="R382" s="162"/>
      <c r="S382" s="162"/>
      <c r="T382" s="162"/>
      <c r="U382" s="162"/>
    </row>
    <row r="383" spans="1:21">
      <c r="A383" s="47"/>
      <c r="B383" s="47"/>
      <c r="C383" s="48"/>
      <c r="D383" s="161"/>
      <c r="E383" s="162"/>
      <c r="F383" s="162"/>
      <c r="G383" s="162"/>
      <c r="H383" s="162"/>
      <c r="I383" s="162"/>
      <c r="J383" s="162"/>
      <c r="K383" s="161"/>
      <c r="L383" s="162"/>
      <c r="M383" s="162"/>
      <c r="N383" s="162"/>
      <c r="O383" s="162"/>
      <c r="P383" s="161"/>
      <c r="Q383" s="162"/>
      <c r="R383" s="162"/>
      <c r="S383" s="162"/>
      <c r="T383" s="162"/>
      <c r="U383" s="162"/>
    </row>
    <row r="384" spans="1:21">
      <c r="A384" s="47"/>
      <c r="B384" s="47"/>
      <c r="C384" s="48"/>
      <c r="D384" s="161"/>
      <c r="E384" s="162"/>
      <c r="F384" s="162"/>
      <c r="G384" s="162"/>
      <c r="H384" s="162"/>
      <c r="I384" s="162"/>
      <c r="J384" s="162"/>
      <c r="K384" s="161"/>
      <c r="L384" s="162"/>
      <c r="M384" s="162"/>
      <c r="N384" s="162"/>
      <c r="O384" s="162"/>
      <c r="P384" s="161"/>
      <c r="Q384" s="162"/>
      <c r="R384" s="162"/>
      <c r="S384" s="162"/>
      <c r="T384" s="162"/>
      <c r="U384" s="162"/>
    </row>
    <row r="385" spans="1:21">
      <c r="A385" s="47"/>
      <c r="B385" s="47"/>
      <c r="C385" s="48"/>
      <c r="D385" s="161"/>
      <c r="E385" s="162"/>
      <c r="F385" s="162"/>
      <c r="G385" s="162"/>
      <c r="H385" s="162"/>
      <c r="I385" s="162"/>
      <c r="J385" s="162"/>
      <c r="K385" s="161"/>
      <c r="L385" s="162"/>
      <c r="M385" s="162"/>
      <c r="N385" s="162"/>
      <c r="O385" s="162"/>
      <c r="P385" s="161"/>
      <c r="Q385" s="162"/>
      <c r="R385" s="162"/>
      <c r="S385" s="162"/>
      <c r="T385" s="162"/>
      <c r="U385" s="162"/>
    </row>
    <row r="386" spans="1:21">
      <c r="A386" s="47"/>
      <c r="B386" s="47"/>
      <c r="C386" s="48"/>
      <c r="D386" s="161"/>
      <c r="E386" s="162"/>
      <c r="F386" s="162"/>
      <c r="G386" s="162"/>
      <c r="H386" s="162"/>
      <c r="I386" s="162"/>
      <c r="J386" s="162"/>
      <c r="K386" s="161"/>
      <c r="L386" s="162"/>
      <c r="M386" s="162"/>
      <c r="N386" s="162"/>
      <c r="O386" s="162"/>
      <c r="P386" s="161"/>
      <c r="Q386" s="162"/>
      <c r="R386" s="162"/>
      <c r="S386" s="162"/>
      <c r="T386" s="162"/>
      <c r="U386" s="162"/>
    </row>
    <row r="387" spans="1:21">
      <c r="A387" s="47"/>
      <c r="B387" s="47"/>
      <c r="C387" s="48"/>
      <c r="D387" s="161"/>
      <c r="E387" s="162"/>
      <c r="F387" s="162"/>
      <c r="G387" s="162"/>
      <c r="H387" s="162"/>
      <c r="I387" s="162"/>
      <c r="J387" s="162"/>
      <c r="K387" s="161"/>
      <c r="L387" s="162"/>
      <c r="M387" s="162"/>
      <c r="N387" s="162"/>
      <c r="O387" s="162"/>
      <c r="P387" s="161"/>
      <c r="Q387" s="162"/>
      <c r="R387" s="162"/>
      <c r="S387" s="162"/>
      <c r="T387" s="162"/>
      <c r="U387" s="162"/>
    </row>
    <row r="388" spans="1:21">
      <c r="A388" s="47"/>
      <c r="B388" s="47"/>
      <c r="C388" s="48"/>
      <c r="D388" s="161"/>
      <c r="E388" s="162"/>
      <c r="F388" s="162"/>
      <c r="G388" s="162"/>
      <c r="H388" s="162"/>
      <c r="I388" s="162"/>
      <c r="J388" s="162"/>
      <c r="K388" s="161"/>
      <c r="L388" s="162"/>
      <c r="M388" s="162"/>
      <c r="N388" s="162"/>
      <c r="O388" s="162"/>
      <c r="P388" s="161"/>
      <c r="Q388" s="162"/>
      <c r="R388" s="162"/>
      <c r="S388" s="162"/>
      <c r="T388" s="162"/>
      <c r="U388" s="162"/>
    </row>
    <row r="389" spans="1:21">
      <c r="A389" s="47"/>
      <c r="B389" s="47"/>
      <c r="C389" s="48"/>
      <c r="D389" s="161"/>
      <c r="E389" s="162"/>
      <c r="F389" s="162"/>
      <c r="G389" s="162"/>
      <c r="H389" s="162"/>
      <c r="I389" s="162"/>
      <c r="J389" s="162"/>
      <c r="K389" s="161"/>
      <c r="L389" s="162"/>
      <c r="M389" s="162"/>
      <c r="N389" s="162"/>
      <c r="O389" s="162"/>
      <c r="P389" s="161"/>
      <c r="Q389" s="162"/>
      <c r="R389" s="162"/>
      <c r="S389" s="162"/>
      <c r="T389" s="162"/>
      <c r="U389" s="162"/>
    </row>
    <row r="390" spans="1:21">
      <c r="A390" s="47"/>
      <c r="B390" s="47"/>
      <c r="C390" s="48"/>
      <c r="D390" s="161"/>
      <c r="E390" s="162"/>
      <c r="F390" s="162"/>
      <c r="G390" s="162"/>
      <c r="H390" s="162"/>
      <c r="I390" s="162"/>
      <c r="J390" s="162"/>
      <c r="K390" s="161"/>
      <c r="L390" s="162"/>
      <c r="M390" s="162"/>
      <c r="N390" s="162"/>
      <c r="O390" s="162"/>
      <c r="P390" s="161"/>
      <c r="Q390" s="162"/>
      <c r="R390" s="162"/>
      <c r="S390" s="162"/>
      <c r="T390" s="162"/>
      <c r="U390" s="162"/>
    </row>
    <row r="391" spans="1:21">
      <c r="A391" s="47"/>
      <c r="B391" s="47"/>
      <c r="C391" s="48"/>
      <c r="D391" s="161"/>
      <c r="E391" s="162"/>
      <c r="F391" s="162"/>
      <c r="G391" s="162"/>
      <c r="H391" s="162"/>
      <c r="I391" s="162"/>
      <c r="J391" s="162"/>
      <c r="K391" s="161"/>
      <c r="L391" s="162"/>
      <c r="M391" s="162"/>
      <c r="N391" s="162"/>
      <c r="O391" s="162"/>
      <c r="P391" s="161"/>
      <c r="Q391" s="162"/>
      <c r="R391" s="162"/>
      <c r="S391" s="162"/>
      <c r="T391" s="162"/>
      <c r="U391" s="162"/>
    </row>
    <row r="392" spans="1:21">
      <c r="A392" s="47"/>
      <c r="B392" s="47"/>
      <c r="C392" s="48"/>
      <c r="D392" s="161"/>
      <c r="E392" s="162"/>
      <c r="F392" s="162"/>
      <c r="G392" s="162"/>
      <c r="H392" s="162"/>
      <c r="I392" s="162"/>
      <c r="J392" s="162"/>
      <c r="K392" s="161"/>
      <c r="L392" s="162"/>
      <c r="M392" s="162"/>
      <c r="N392" s="162"/>
      <c r="O392" s="162"/>
      <c r="P392" s="161"/>
      <c r="Q392" s="162"/>
      <c r="R392" s="162"/>
      <c r="S392" s="162"/>
      <c r="T392" s="162"/>
      <c r="U392" s="162"/>
    </row>
    <row r="393" spans="1:21">
      <c r="A393" s="47"/>
      <c r="B393" s="47"/>
      <c r="C393" s="48"/>
      <c r="D393" s="161"/>
      <c r="E393" s="162"/>
      <c r="F393" s="162"/>
      <c r="G393" s="162"/>
      <c r="H393" s="162"/>
      <c r="I393" s="162"/>
      <c r="J393" s="162"/>
      <c r="K393" s="161"/>
      <c r="L393" s="162"/>
      <c r="M393" s="162"/>
      <c r="N393" s="162"/>
      <c r="O393" s="162"/>
      <c r="P393" s="161"/>
      <c r="Q393" s="162"/>
      <c r="R393" s="162"/>
      <c r="S393" s="162"/>
      <c r="T393" s="162"/>
      <c r="U393" s="162"/>
    </row>
    <row r="394" spans="1:21">
      <c r="A394" s="47"/>
      <c r="B394" s="47"/>
      <c r="C394" s="48"/>
      <c r="D394" s="161"/>
      <c r="E394" s="162"/>
      <c r="F394" s="162"/>
      <c r="G394" s="162"/>
      <c r="H394" s="162"/>
      <c r="I394" s="162"/>
      <c r="J394" s="162"/>
      <c r="K394" s="161"/>
      <c r="L394" s="162"/>
      <c r="M394" s="162"/>
      <c r="N394" s="162"/>
      <c r="O394" s="162"/>
      <c r="P394" s="161"/>
      <c r="Q394" s="162"/>
      <c r="R394" s="162"/>
      <c r="S394" s="162"/>
      <c r="T394" s="162"/>
      <c r="U394" s="162"/>
    </row>
    <row r="395" spans="1:21">
      <c r="A395" s="47"/>
      <c r="B395" s="47"/>
      <c r="C395" s="48"/>
      <c r="D395" s="161"/>
      <c r="E395" s="162"/>
      <c r="F395" s="162"/>
      <c r="G395" s="162"/>
      <c r="H395" s="162"/>
      <c r="I395" s="162"/>
      <c r="J395" s="162"/>
      <c r="K395" s="161"/>
      <c r="L395" s="162"/>
      <c r="M395" s="162"/>
      <c r="N395" s="162"/>
      <c r="O395" s="162"/>
      <c r="P395" s="161"/>
      <c r="Q395" s="162"/>
      <c r="R395" s="162"/>
      <c r="S395" s="162"/>
      <c r="T395" s="162"/>
      <c r="U395" s="162"/>
    </row>
    <row r="396" spans="1:21">
      <c r="A396" s="47"/>
      <c r="B396" s="47"/>
      <c r="C396" s="48"/>
      <c r="D396" s="161"/>
      <c r="E396" s="162"/>
      <c r="F396" s="162"/>
      <c r="G396" s="162"/>
      <c r="H396" s="162"/>
      <c r="I396" s="162"/>
      <c r="J396" s="162"/>
      <c r="K396" s="161"/>
      <c r="L396" s="162"/>
      <c r="M396" s="162"/>
      <c r="N396" s="162"/>
      <c r="O396" s="162"/>
      <c r="P396" s="161"/>
      <c r="Q396" s="162"/>
      <c r="R396" s="162"/>
      <c r="S396" s="162"/>
      <c r="T396" s="162"/>
      <c r="U396" s="162"/>
    </row>
    <row r="397" spans="1:21">
      <c r="A397" s="47"/>
      <c r="B397" s="47"/>
      <c r="C397" s="48"/>
      <c r="D397" s="161"/>
      <c r="E397" s="162"/>
      <c r="F397" s="162"/>
      <c r="G397" s="162"/>
      <c r="H397" s="162"/>
      <c r="I397" s="162"/>
      <c r="J397" s="162"/>
      <c r="K397" s="161"/>
      <c r="L397" s="162"/>
      <c r="M397" s="162"/>
      <c r="N397" s="162"/>
      <c r="O397" s="162"/>
      <c r="P397" s="161"/>
      <c r="Q397" s="162"/>
      <c r="R397" s="162"/>
      <c r="S397" s="162"/>
      <c r="T397" s="162"/>
      <c r="U397" s="162"/>
    </row>
    <row r="398" spans="1:21">
      <c r="A398" s="47"/>
      <c r="B398" s="47"/>
      <c r="C398" s="48"/>
      <c r="D398" s="161"/>
      <c r="E398" s="162"/>
      <c r="F398" s="162"/>
      <c r="G398" s="162"/>
      <c r="H398" s="162"/>
      <c r="I398" s="162"/>
      <c r="J398" s="162"/>
      <c r="K398" s="161"/>
      <c r="L398" s="162"/>
      <c r="M398" s="162"/>
      <c r="N398" s="162"/>
      <c r="O398" s="162"/>
      <c r="P398" s="161"/>
      <c r="Q398" s="162"/>
      <c r="R398" s="162"/>
      <c r="S398" s="162"/>
      <c r="T398" s="162"/>
      <c r="U398" s="162"/>
    </row>
    <row r="399" spans="1:21">
      <c r="A399" s="47"/>
      <c r="B399" s="47"/>
      <c r="C399" s="48"/>
      <c r="D399" s="161"/>
      <c r="E399" s="162"/>
      <c r="F399" s="162"/>
      <c r="G399" s="162"/>
      <c r="H399" s="162"/>
      <c r="I399" s="162"/>
      <c r="J399" s="162"/>
      <c r="K399" s="161"/>
      <c r="L399" s="162"/>
      <c r="M399" s="162"/>
      <c r="N399" s="162"/>
      <c r="O399" s="162"/>
      <c r="P399" s="161"/>
      <c r="Q399" s="162"/>
      <c r="R399" s="162"/>
      <c r="S399" s="162"/>
      <c r="T399" s="162"/>
      <c r="U399" s="162"/>
    </row>
    <row r="400" spans="1:21">
      <c r="A400" s="47"/>
      <c r="B400" s="47"/>
      <c r="C400" s="48"/>
      <c r="D400" s="161"/>
      <c r="E400" s="162"/>
      <c r="F400" s="162"/>
      <c r="G400" s="162"/>
      <c r="H400" s="162"/>
      <c r="I400" s="162"/>
      <c r="J400" s="162"/>
      <c r="K400" s="161"/>
      <c r="L400" s="162"/>
      <c r="M400" s="162"/>
      <c r="N400" s="162"/>
      <c r="O400" s="162"/>
      <c r="P400" s="161"/>
      <c r="Q400" s="162"/>
      <c r="R400" s="162"/>
      <c r="S400" s="162"/>
      <c r="T400" s="162"/>
      <c r="U400" s="162"/>
    </row>
    <row r="401" spans="1:21">
      <c r="A401" s="47"/>
      <c r="B401" s="47"/>
      <c r="C401" s="48"/>
      <c r="D401" s="161"/>
      <c r="E401" s="162"/>
      <c r="F401" s="162"/>
      <c r="G401" s="162"/>
      <c r="H401" s="162"/>
      <c r="I401" s="162"/>
      <c r="J401" s="162"/>
      <c r="K401" s="161"/>
      <c r="L401" s="162"/>
      <c r="M401" s="162"/>
      <c r="N401" s="162"/>
      <c r="O401" s="162"/>
      <c r="P401" s="161"/>
      <c r="Q401" s="162"/>
      <c r="R401" s="162"/>
      <c r="S401" s="162"/>
      <c r="T401" s="162"/>
      <c r="U401" s="162"/>
    </row>
    <row r="402" spans="1:21">
      <c r="A402" s="47"/>
      <c r="B402" s="47"/>
      <c r="C402" s="48"/>
      <c r="D402" s="161"/>
      <c r="E402" s="162"/>
      <c r="F402" s="162"/>
      <c r="G402" s="162"/>
      <c r="H402" s="162"/>
      <c r="I402" s="162"/>
      <c r="J402" s="162"/>
      <c r="K402" s="161"/>
      <c r="L402" s="162"/>
      <c r="M402" s="162"/>
      <c r="N402" s="162"/>
      <c r="O402" s="162"/>
      <c r="P402" s="161"/>
      <c r="Q402" s="162"/>
      <c r="R402" s="162"/>
      <c r="S402" s="162"/>
      <c r="T402" s="162"/>
      <c r="U402" s="162"/>
    </row>
    <row r="403" spans="1:21">
      <c r="A403" s="47"/>
      <c r="B403" s="47"/>
      <c r="C403" s="48"/>
      <c r="D403" s="161"/>
      <c r="E403" s="162"/>
      <c r="F403" s="162"/>
      <c r="G403" s="162"/>
      <c r="H403" s="162"/>
      <c r="I403" s="162"/>
      <c r="J403" s="162"/>
      <c r="K403" s="161"/>
      <c r="L403" s="162"/>
      <c r="M403" s="162"/>
      <c r="N403" s="162"/>
      <c r="O403" s="162"/>
      <c r="P403" s="161"/>
      <c r="Q403" s="162"/>
      <c r="R403" s="162"/>
      <c r="S403" s="162"/>
      <c r="T403" s="162"/>
      <c r="U403" s="162"/>
    </row>
    <row r="404" spans="1:21">
      <c r="A404" s="47"/>
      <c r="B404" s="47"/>
      <c r="C404" s="48"/>
      <c r="D404" s="161"/>
      <c r="E404" s="162"/>
      <c r="F404" s="162"/>
      <c r="G404" s="162"/>
      <c r="H404" s="162"/>
      <c r="I404" s="162"/>
      <c r="J404" s="162"/>
      <c r="K404" s="161"/>
      <c r="L404" s="162"/>
      <c r="M404" s="162"/>
      <c r="N404" s="162"/>
      <c r="O404" s="162"/>
      <c r="P404" s="161"/>
      <c r="Q404" s="162"/>
      <c r="R404" s="162"/>
      <c r="S404" s="162"/>
      <c r="T404" s="162"/>
      <c r="U404" s="162"/>
    </row>
    <row r="405" spans="1:21">
      <c r="A405" s="47"/>
      <c r="B405" s="47"/>
      <c r="C405" s="48"/>
      <c r="D405" s="161"/>
      <c r="E405" s="162"/>
      <c r="F405" s="162"/>
      <c r="G405" s="162"/>
      <c r="H405" s="162"/>
      <c r="I405" s="162"/>
      <c r="J405" s="162"/>
      <c r="K405" s="161"/>
      <c r="L405" s="162"/>
      <c r="M405" s="162"/>
      <c r="N405" s="162"/>
      <c r="O405" s="162"/>
      <c r="P405" s="161"/>
      <c r="Q405" s="162"/>
      <c r="R405" s="162"/>
      <c r="S405" s="162"/>
      <c r="T405" s="162"/>
      <c r="U405" s="162"/>
    </row>
    <row r="406" spans="1:21">
      <c r="A406" s="47"/>
      <c r="B406" s="47"/>
      <c r="C406" s="48"/>
      <c r="D406" s="161"/>
      <c r="E406" s="162"/>
      <c r="F406" s="162"/>
      <c r="G406" s="162"/>
      <c r="H406" s="162"/>
      <c r="I406" s="162"/>
      <c r="J406" s="162"/>
      <c r="K406" s="161"/>
      <c r="L406" s="162"/>
      <c r="M406" s="162"/>
      <c r="N406" s="162"/>
      <c r="O406" s="162"/>
      <c r="P406" s="161"/>
      <c r="Q406" s="162"/>
      <c r="R406" s="162"/>
      <c r="S406" s="162"/>
      <c r="T406" s="162"/>
      <c r="U406" s="162"/>
    </row>
    <row r="407" spans="1:21">
      <c r="A407" s="47"/>
      <c r="B407" s="47"/>
      <c r="C407" s="48"/>
      <c r="D407" s="161"/>
      <c r="E407" s="162"/>
      <c r="F407" s="162"/>
      <c r="G407" s="162"/>
      <c r="H407" s="162"/>
      <c r="I407" s="162"/>
      <c r="J407" s="162"/>
      <c r="K407" s="161"/>
      <c r="L407" s="162"/>
      <c r="M407" s="162"/>
      <c r="N407" s="162"/>
      <c r="O407" s="162"/>
      <c r="P407" s="161"/>
      <c r="Q407" s="162"/>
      <c r="R407" s="162"/>
      <c r="S407" s="162"/>
      <c r="T407" s="162"/>
      <c r="U407" s="162"/>
    </row>
    <row r="408" spans="1:21">
      <c r="A408" s="47"/>
      <c r="B408" s="47"/>
      <c r="C408" s="48"/>
      <c r="D408" s="161"/>
      <c r="E408" s="162"/>
      <c r="F408" s="162"/>
      <c r="G408" s="162"/>
      <c r="H408" s="162"/>
      <c r="I408" s="162"/>
      <c r="J408" s="162"/>
      <c r="K408" s="161"/>
      <c r="L408" s="162"/>
      <c r="M408" s="162"/>
      <c r="N408" s="162"/>
      <c r="O408" s="162"/>
      <c r="P408" s="161"/>
      <c r="Q408" s="162"/>
      <c r="R408" s="162"/>
      <c r="S408" s="162"/>
      <c r="T408" s="162"/>
      <c r="U408" s="162"/>
    </row>
    <row r="409" spans="1:21">
      <c r="A409" s="47"/>
      <c r="B409" s="47"/>
      <c r="C409" s="48"/>
      <c r="D409" s="161"/>
      <c r="E409" s="162"/>
      <c r="F409" s="162"/>
      <c r="G409" s="162"/>
      <c r="H409" s="162"/>
      <c r="I409" s="162"/>
      <c r="J409" s="162"/>
      <c r="K409" s="161"/>
      <c r="L409" s="162"/>
      <c r="M409" s="162"/>
      <c r="N409" s="162"/>
      <c r="O409" s="162"/>
      <c r="P409" s="161"/>
      <c r="Q409" s="162"/>
      <c r="R409" s="162"/>
      <c r="S409" s="162"/>
      <c r="T409" s="162"/>
      <c r="U409" s="162"/>
    </row>
    <row r="410" spans="1:21">
      <c r="A410" s="47"/>
      <c r="B410" s="47"/>
      <c r="C410" s="48"/>
      <c r="D410" s="161"/>
      <c r="E410" s="162"/>
      <c r="F410" s="162"/>
      <c r="G410" s="162"/>
      <c r="H410" s="162"/>
      <c r="I410" s="162"/>
      <c r="J410" s="162"/>
      <c r="K410" s="161"/>
      <c r="L410" s="162"/>
      <c r="M410" s="162"/>
      <c r="N410" s="162"/>
      <c r="O410" s="162"/>
      <c r="P410" s="161"/>
      <c r="Q410" s="162"/>
      <c r="R410" s="162"/>
      <c r="S410" s="162"/>
      <c r="T410" s="162"/>
      <c r="U410" s="162"/>
    </row>
    <row r="411" spans="1:21">
      <c r="A411" s="47"/>
      <c r="B411" s="47"/>
      <c r="C411" s="48"/>
      <c r="D411" s="161"/>
      <c r="E411" s="162"/>
      <c r="F411" s="162"/>
      <c r="G411" s="162"/>
      <c r="H411" s="162"/>
      <c r="I411" s="162"/>
      <c r="J411" s="162"/>
      <c r="K411" s="161"/>
      <c r="L411" s="162"/>
      <c r="M411" s="162"/>
      <c r="N411" s="162"/>
      <c r="O411" s="162"/>
      <c r="P411" s="161"/>
      <c r="Q411" s="162"/>
      <c r="R411" s="162"/>
      <c r="S411" s="162"/>
      <c r="T411" s="162"/>
      <c r="U411" s="162"/>
    </row>
    <row r="412" spans="1:21">
      <c r="A412" s="47"/>
      <c r="B412" s="47"/>
      <c r="C412" s="48"/>
      <c r="D412" s="161"/>
      <c r="E412" s="162"/>
      <c r="F412" s="162"/>
      <c r="G412" s="162"/>
      <c r="H412" s="162"/>
      <c r="I412" s="162"/>
      <c r="J412" s="162"/>
      <c r="K412" s="161"/>
      <c r="L412" s="162"/>
      <c r="M412" s="162"/>
      <c r="N412" s="162"/>
      <c r="O412" s="162"/>
      <c r="P412" s="161"/>
      <c r="Q412" s="162"/>
      <c r="R412" s="162"/>
      <c r="S412" s="162"/>
      <c r="T412" s="162"/>
      <c r="U412" s="162"/>
    </row>
    <row r="413" spans="1:21">
      <c r="A413" s="47"/>
      <c r="B413" s="47"/>
      <c r="C413" s="48"/>
      <c r="D413" s="161"/>
      <c r="E413" s="162"/>
      <c r="F413" s="162"/>
      <c r="G413" s="162"/>
      <c r="H413" s="162"/>
      <c r="I413" s="162"/>
      <c r="J413" s="162"/>
      <c r="K413" s="161"/>
      <c r="L413" s="162"/>
      <c r="M413" s="162"/>
      <c r="N413" s="162"/>
      <c r="O413" s="162"/>
      <c r="P413" s="161"/>
      <c r="Q413" s="162"/>
      <c r="R413" s="162"/>
      <c r="S413" s="162"/>
      <c r="T413" s="162"/>
      <c r="U413" s="162"/>
    </row>
    <row r="414" spans="1:21">
      <c r="A414" s="47"/>
      <c r="B414" s="47"/>
      <c r="C414" s="48"/>
      <c r="D414" s="161"/>
      <c r="E414" s="162"/>
      <c r="F414" s="162"/>
      <c r="G414" s="162"/>
      <c r="H414" s="162"/>
      <c r="I414" s="162"/>
      <c r="J414" s="162"/>
      <c r="K414" s="161"/>
      <c r="L414" s="162"/>
      <c r="M414" s="162"/>
      <c r="N414" s="162"/>
      <c r="O414" s="162"/>
      <c r="P414" s="161"/>
      <c r="Q414" s="162"/>
      <c r="R414" s="162"/>
      <c r="S414" s="162"/>
      <c r="T414" s="162"/>
      <c r="U414" s="162"/>
    </row>
    <row r="415" spans="1:21">
      <c r="A415" s="47"/>
      <c r="B415" s="47"/>
      <c r="C415" s="48"/>
      <c r="D415" s="161"/>
      <c r="E415" s="162"/>
      <c r="F415" s="162"/>
      <c r="G415" s="162"/>
      <c r="H415" s="162"/>
      <c r="I415" s="162"/>
      <c r="J415" s="162"/>
      <c r="K415" s="161"/>
      <c r="L415" s="162"/>
      <c r="M415" s="162"/>
      <c r="N415" s="162"/>
      <c r="O415" s="162"/>
      <c r="P415" s="161"/>
      <c r="Q415" s="162"/>
      <c r="R415" s="162"/>
      <c r="S415" s="162"/>
      <c r="T415" s="162"/>
      <c r="U415" s="162"/>
    </row>
    <row r="416" spans="1:21">
      <c r="A416" s="47"/>
      <c r="B416" s="47"/>
      <c r="C416" s="48"/>
      <c r="D416" s="161"/>
      <c r="E416" s="162"/>
      <c r="F416" s="162"/>
      <c r="G416" s="162"/>
      <c r="H416" s="162"/>
      <c r="I416" s="162"/>
      <c r="J416" s="162"/>
      <c r="K416" s="161"/>
      <c r="L416" s="162"/>
      <c r="M416" s="162"/>
      <c r="N416" s="162"/>
      <c r="O416" s="162"/>
      <c r="P416" s="161"/>
      <c r="Q416" s="162"/>
      <c r="R416" s="162"/>
      <c r="S416" s="162"/>
      <c r="T416" s="162"/>
      <c r="U416" s="162"/>
    </row>
    <row r="417" spans="1:21">
      <c r="A417" s="47"/>
      <c r="B417" s="47"/>
      <c r="C417" s="48"/>
      <c r="D417" s="161"/>
      <c r="E417" s="162"/>
      <c r="F417" s="162"/>
      <c r="G417" s="162"/>
      <c r="H417" s="162"/>
      <c r="I417" s="162"/>
      <c r="J417" s="162"/>
      <c r="K417" s="161"/>
      <c r="L417" s="162"/>
      <c r="M417" s="162"/>
      <c r="N417" s="162"/>
      <c r="O417" s="162"/>
      <c r="P417" s="161"/>
      <c r="Q417" s="162"/>
      <c r="R417" s="162"/>
      <c r="S417" s="162"/>
      <c r="T417" s="162"/>
      <c r="U417" s="162"/>
    </row>
    <row r="418" spans="1:21">
      <c r="A418" s="47"/>
      <c r="B418" s="47"/>
      <c r="C418" s="48"/>
      <c r="D418" s="161"/>
      <c r="E418" s="162"/>
      <c r="F418" s="162"/>
      <c r="G418" s="162"/>
      <c r="H418" s="162"/>
      <c r="I418" s="162"/>
      <c r="J418" s="162"/>
      <c r="K418" s="161"/>
      <c r="L418" s="162"/>
      <c r="M418" s="162"/>
      <c r="N418" s="162"/>
      <c r="O418" s="162"/>
      <c r="P418" s="161"/>
      <c r="Q418" s="162"/>
      <c r="R418" s="162"/>
      <c r="S418" s="162"/>
      <c r="T418" s="162"/>
      <c r="U418" s="162"/>
    </row>
    <row r="419" spans="1:21">
      <c r="A419" s="47"/>
      <c r="B419" s="47"/>
      <c r="C419" s="48"/>
      <c r="D419" s="161"/>
      <c r="E419" s="162"/>
      <c r="F419" s="162"/>
      <c r="G419" s="162"/>
      <c r="H419" s="162"/>
      <c r="I419" s="162"/>
      <c r="J419" s="162"/>
      <c r="K419" s="161"/>
      <c r="L419" s="162"/>
      <c r="M419" s="162"/>
      <c r="N419" s="162"/>
      <c r="O419" s="162"/>
      <c r="P419" s="161"/>
      <c r="Q419" s="162"/>
      <c r="R419" s="162"/>
      <c r="S419" s="162"/>
      <c r="T419" s="162"/>
      <c r="U419" s="162"/>
    </row>
    <row r="420" spans="1:21">
      <c r="A420" s="47"/>
      <c r="B420" s="47"/>
      <c r="C420" s="48"/>
      <c r="D420" s="161"/>
      <c r="E420" s="162"/>
      <c r="F420" s="162"/>
      <c r="G420" s="162"/>
      <c r="H420" s="162"/>
      <c r="I420" s="162"/>
      <c r="J420" s="162"/>
      <c r="K420" s="161"/>
      <c r="L420" s="162"/>
      <c r="M420" s="162"/>
      <c r="N420" s="162"/>
      <c r="O420" s="162"/>
      <c r="P420" s="161"/>
      <c r="Q420" s="162"/>
      <c r="R420" s="162"/>
      <c r="S420" s="162"/>
      <c r="T420" s="162"/>
      <c r="U420" s="162"/>
    </row>
    <row r="421" spans="1:21">
      <c r="A421" s="47"/>
      <c r="B421" s="47"/>
      <c r="C421" s="48"/>
      <c r="D421" s="161"/>
      <c r="E421" s="162"/>
      <c r="F421" s="162"/>
      <c r="G421" s="162"/>
      <c r="H421" s="162"/>
      <c r="I421" s="162"/>
      <c r="J421" s="162"/>
      <c r="K421" s="161"/>
      <c r="L421" s="162"/>
      <c r="M421" s="162"/>
      <c r="N421" s="162"/>
      <c r="O421" s="162"/>
      <c r="P421" s="161"/>
      <c r="Q421" s="162"/>
      <c r="R421" s="162"/>
      <c r="S421" s="162"/>
      <c r="T421" s="162"/>
      <c r="U421" s="162"/>
    </row>
    <row r="422" spans="1:21">
      <c r="A422" s="47"/>
      <c r="B422" s="47"/>
      <c r="C422" s="48"/>
      <c r="D422" s="161"/>
      <c r="E422" s="162"/>
      <c r="F422" s="162"/>
      <c r="G422" s="162"/>
      <c r="H422" s="162"/>
      <c r="I422" s="162"/>
      <c r="J422" s="162"/>
      <c r="K422" s="161"/>
      <c r="L422" s="162"/>
      <c r="M422" s="162"/>
      <c r="N422" s="162"/>
      <c r="O422" s="162"/>
      <c r="P422" s="161"/>
      <c r="Q422" s="162"/>
      <c r="R422" s="162"/>
      <c r="S422" s="162"/>
      <c r="T422" s="162"/>
      <c r="U422" s="162"/>
    </row>
    <row r="423" spans="1:21">
      <c r="A423" s="47"/>
      <c r="B423" s="47"/>
      <c r="C423" s="48"/>
      <c r="D423" s="161"/>
      <c r="E423" s="162"/>
      <c r="F423" s="162"/>
      <c r="G423" s="162"/>
      <c r="H423" s="162"/>
      <c r="I423" s="162"/>
      <c r="J423" s="162"/>
      <c r="K423" s="161"/>
      <c r="L423" s="162"/>
      <c r="M423" s="162"/>
      <c r="N423" s="162"/>
      <c r="O423" s="162"/>
      <c r="P423" s="161"/>
      <c r="Q423" s="162"/>
      <c r="R423" s="162"/>
      <c r="S423" s="162"/>
      <c r="T423" s="162"/>
      <c r="U423" s="162"/>
    </row>
    <row r="424" spans="1:21">
      <c r="A424" s="47"/>
      <c r="B424" s="47"/>
      <c r="C424" s="48"/>
      <c r="D424" s="161"/>
      <c r="E424" s="162"/>
      <c r="F424" s="162"/>
      <c r="G424" s="162"/>
      <c r="H424" s="162"/>
      <c r="I424" s="162"/>
      <c r="J424" s="162"/>
      <c r="K424" s="161"/>
      <c r="L424" s="162"/>
      <c r="M424" s="162"/>
      <c r="N424" s="162"/>
      <c r="O424" s="162"/>
      <c r="P424" s="161"/>
      <c r="Q424" s="162"/>
      <c r="R424" s="162"/>
      <c r="S424" s="162"/>
      <c r="T424" s="162"/>
      <c r="U424" s="162"/>
    </row>
    <row r="425" spans="1:21">
      <c r="A425" s="47"/>
      <c r="B425" s="47"/>
      <c r="C425" s="48"/>
      <c r="D425" s="161"/>
      <c r="E425" s="162"/>
      <c r="F425" s="162"/>
      <c r="G425" s="162"/>
      <c r="H425" s="162"/>
      <c r="I425" s="162"/>
      <c r="J425" s="162"/>
      <c r="K425" s="161"/>
      <c r="L425" s="162"/>
      <c r="M425" s="162"/>
      <c r="N425" s="162"/>
      <c r="O425" s="162"/>
      <c r="P425" s="161"/>
      <c r="Q425" s="162"/>
      <c r="R425" s="162"/>
      <c r="S425" s="162"/>
      <c r="T425" s="162"/>
      <c r="U425" s="162"/>
    </row>
    <row r="426" spans="1:21">
      <c r="A426" s="47"/>
      <c r="B426" s="47"/>
      <c r="C426" s="48"/>
      <c r="D426" s="161"/>
      <c r="E426" s="162"/>
      <c r="F426" s="162"/>
      <c r="G426" s="162"/>
      <c r="H426" s="162"/>
      <c r="I426" s="162"/>
      <c r="J426" s="162"/>
      <c r="K426" s="161"/>
      <c r="L426" s="162"/>
      <c r="M426" s="162"/>
      <c r="N426" s="162"/>
      <c r="O426" s="162"/>
      <c r="P426" s="161"/>
      <c r="Q426" s="162"/>
      <c r="R426" s="162"/>
      <c r="S426" s="162"/>
      <c r="T426" s="162"/>
      <c r="U426" s="162"/>
    </row>
    <row r="427" spans="1:21">
      <c r="A427" s="47"/>
      <c r="B427" s="47"/>
      <c r="C427" s="48"/>
      <c r="D427" s="161"/>
      <c r="E427" s="162"/>
      <c r="F427" s="162"/>
      <c r="G427" s="162"/>
      <c r="H427" s="162"/>
      <c r="I427" s="162"/>
      <c r="J427" s="162"/>
      <c r="K427" s="161"/>
      <c r="L427" s="162"/>
      <c r="M427" s="162"/>
      <c r="N427" s="162"/>
      <c r="O427" s="162"/>
      <c r="P427" s="161"/>
      <c r="Q427" s="162"/>
      <c r="R427" s="162"/>
      <c r="S427" s="162"/>
      <c r="T427" s="162"/>
      <c r="U427" s="162"/>
    </row>
    <row r="428" spans="1:21">
      <c r="A428" s="47"/>
      <c r="B428" s="47"/>
      <c r="C428" s="48"/>
      <c r="D428" s="161"/>
      <c r="E428" s="162"/>
      <c r="F428" s="162"/>
      <c r="G428" s="162"/>
      <c r="H428" s="162"/>
      <c r="I428" s="162"/>
      <c r="J428" s="162"/>
      <c r="K428" s="161"/>
      <c r="L428" s="162"/>
      <c r="M428" s="162"/>
      <c r="N428" s="162"/>
      <c r="O428" s="162"/>
      <c r="P428" s="161"/>
      <c r="Q428" s="162"/>
      <c r="R428" s="162"/>
      <c r="S428" s="162"/>
      <c r="T428" s="162"/>
      <c r="U428" s="162"/>
    </row>
    <row r="429" spans="1:21">
      <c r="A429" s="47"/>
      <c r="B429" s="47"/>
      <c r="C429" s="48"/>
      <c r="D429" s="161"/>
      <c r="E429" s="162"/>
      <c r="F429" s="162"/>
      <c r="G429" s="162"/>
      <c r="H429" s="162"/>
      <c r="I429" s="162"/>
      <c r="J429" s="162"/>
      <c r="K429" s="161"/>
      <c r="L429" s="162"/>
      <c r="M429" s="162"/>
      <c r="N429" s="162"/>
      <c r="O429" s="162"/>
      <c r="P429" s="161"/>
      <c r="Q429" s="162"/>
      <c r="R429" s="162"/>
      <c r="S429" s="162"/>
      <c r="T429" s="162"/>
      <c r="U429" s="162"/>
    </row>
    <row r="430" spans="1:21">
      <c r="A430" s="47"/>
      <c r="B430" s="47"/>
      <c r="C430" s="48"/>
      <c r="D430" s="161"/>
      <c r="E430" s="162"/>
      <c r="F430" s="162"/>
      <c r="G430" s="162"/>
      <c r="H430" s="162"/>
      <c r="I430" s="162"/>
      <c r="J430" s="162"/>
      <c r="K430" s="161"/>
      <c r="L430" s="162"/>
      <c r="M430" s="162"/>
      <c r="N430" s="162"/>
      <c r="O430" s="162"/>
      <c r="P430" s="161"/>
      <c r="Q430" s="162"/>
      <c r="R430" s="162"/>
      <c r="S430" s="162"/>
      <c r="T430" s="162"/>
      <c r="U430" s="162"/>
    </row>
    <row r="431" spans="1:21">
      <c r="A431" s="47"/>
      <c r="B431" s="47"/>
      <c r="C431" s="48"/>
      <c r="D431" s="161"/>
      <c r="E431" s="162"/>
      <c r="F431" s="162"/>
      <c r="G431" s="162"/>
      <c r="H431" s="162"/>
      <c r="I431" s="162"/>
      <c r="J431" s="162"/>
      <c r="K431" s="161"/>
      <c r="L431" s="162"/>
      <c r="M431" s="162"/>
      <c r="N431" s="162"/>
      <c r="O431" s="162"/>
      <c r="P431" s="161"/>
      <c r="Q431" s="162"/>
      <c r="R431" s="162"/>
      <c r="S431" s="162"/>
      <c r="T431" s="162"/>
      <c r="U431" s="162"/>
    </row>
    <row r="432" spans="1:21">
      <c r="A432" s="47"/>
      <c r="B432" s="47"/>
      <c r="C432" s="48"/>
      <c r="D432" s="161"/>
      <c r="E432" s="162"/>
      <c r="F432" s="162"/>
      <c r="G432" s="162"/>
      <c r="H432" s="162"/>
      <c r="I432" s="162"/>
      <c r="J432" s="162"/>
      <c r="K432" s="161"/>
      <c r="L432" s="162"/>
      <c r="M432" s="162"/>
      <c r="N432" s="162"/>
      <c r="O432" s="162"/>
      <c r="P432" s="161"/>
      <c r="Q432" s="162"/>
      <c r="R432" s="162"/>
      <c r="S432" s="162"/>
      <c r="T432" s="162"/>
      <c r="U432" s="162"/>
    </row>
    <row r="433" spans="1:21">
      <c r="A433" s="47"/>
      <c r="B433" s="47"/>
      <c r="C433" s="48"/>
      <c r="D433" s="161"/>
      <c r="E433" s="162"/>
      <c r="F433" s="162"/>
      <c r="G433" s="162"/>
      <c r="H433" s="162"/>
      <c r="I433" s="162"/>
      <c r="J433" s="162"/>
      <c r="K433" s="161"/>
      <c r="L433" s="162"/>
      <c r="M433" s="162"/>
      <c r="N433" s="162"/>
      <c r="O433" s="162"/>
      <c r="P433" s="161"/>
      <c r="Q433" s="162"/>
      <c r="R433" s="162"/>
      <c r="S433" s="162"/>
      <c r="T433" s="162"/>
      <c r="U433" s="162"/>
    </row>
    <row r="434" spans="1:21">
      <c r="A434" s="47"/>
      <c r="B434" s="47"/>
      <c r="C434" s="48"/>
      <c r="D434" s="161"/>
      <c r="E434" s="162"/>
      <c r="F434" s="162"/>
      <c r="G434" s="162"/>
      <c r="H434" s="162"/>
      <c r="I434" s="162"/>
      <c r="J434" s="162"/>
      <c r="K434" s="161"/>
      <c r="L434" s="162"/>
      <c r="M434" s="162"/>
      <c r="N434" s="162"/>
      <c r="O434" s="162"/>
      <c r="P434" s="161"/>
      <c r="Q434" s="162"/>
      <c r="R434" s="162"/>
      <c r="S434" s="162"/>
      <c r="T434" s="162"/>
      <c r="U434" s="162"/>
    </row>
    <row r="435" spans="1:21">
      <c r="A435" s="47"/>
      <c r="B435" s="47"/>
      <c r="C435" s="48"/>
      <c r="D435" s="161"/>
      <c r="E435" s="162"/>
      <c r="F435" s="162"/>
      <c r="G435" s="162"/>
      <c r="H435" s="162"/>
      <c r="I435" s="162"/>
      <c r="J435" s="162"/>
      <c r="K435" s="161"/>
      <c r="L435" s="162"/>
      <c r="M435" s="162"/>
      <c r="N435" s="162"/>
      <c r="O435" s="162"/>
      <c r="P435" s="161"/>
      <c r="Q435" s="162"/>
      <c r="R435" s="162"/>
      <c r="S435" s="162"/>
      <c r="T435" s="162"/>
      <c r="U435" s="162"/>
    </row>
    <row r="436" spans="1:21">
      <c r="A436" s="47"/>
      <c r="B436" s="47"/>
      <c r="C436" s="48"/>
      <c r="D436" s="161"/>
      <c r="E436" s="162"/>
      <c r="F436" s="162"/>
      <c r="G436" s="162"/>
      <c r="H436" s="162"/>
      <c r="I436" s="162"/>
      <c r="J436" s="162"/>
      <c r="K436" s="161"/>
      <c r="L436" s="162"/>
      <c r="M436" s="162"/>
      <c r="N436" s="162"/>
      <c r="O436" s="162"/>
      <c r="P436" s="161"/>
      <c r="Q436" s="162"/>
      <c r="R436" s="162"/>
      <c r="S436" s="162"/>
      <c r="T436" s="162"/>
      <c r="U436" s="162"/>
    </row>
    <row r="437" spans="1:21">
      <c r="A437" s="47"/>
      <c r="B437" s="47"/>
      <c r="C437" s="48"/>
      <c r="D437" s="161"/>
      <c r="E437" s="162"/>
      <c r="F437" s="162"/>
      <c r="G437" s="162"/>
      <c r="H437" s="162"/>
      <c r="I437" s="162"/>
      <c r="J437" s="162"/>
      <c r="K437" s="161"/>
      <c r="L437" s="162"/>
      <c r="M437" s="162"/>
      <c r="N437" s="162"/>
      <c r="O437" s="162"/>
      <c r="P437" s="161"/>
      <c r="Q437" s="162"/>
      <c r="R437" s="162"/>
      <c r="S437" s="162"/>
      <c r="T437" s="162"/>
      <c r="U437" s="162"/>
    </row>
    <row r="438" spans="1:21">
      <c r="A438" s="47"/>
      <c r="B438" s="47"/>
      <c r="C438" s="48"/>
      <c r="D438" s="161"/>
      <c r="E438" s="162"/>
      <c r="F438" s="162"/>
      <c r="G438" s="162"/>
      <c r="H438" s="162"/>
      <c r="I438" s="162"/>
      <c r="J438" s="162"/>
      <c r="K438" s="161"/>
      <c r="L438" s="162"/>
      <c r="M438" s="162"/>
      <c r="N438" s="162"/>
      <c r="O438" s="162"/>
      <c r="P438" s="161"/>
      <c r="Q438" s="162"/>
      <c r="R438" s="162"/>
      <c r="S438" s="162"/>
      <c r="T438" s="162"/>
      <c r="U438" s="162"/>
    </row>
    <row r="439" spans="1:21">
      <c r="A439" s="47"/>
      <c r="B439" s="47"/>
      <c r="C439" s="48"/>
      <c r="D439" s="161"/>
      <c r="E439" s="162"/>
      <c r="F439" s="162"/>
      <c r="G439" s="162"/>
      <c r="H439" s="162"/>
      <c r="I439" s="162"/>
      <c r="J439" s="162"/>
      <c r="K439" s="161"/>
      <c r="L439" s="162"/>
      <c r="M439" s="162"/>
      <c r="N439" s="162"/>
      <c r="O439" s="162"/>
      <c r="P439" s="161"/>
      <c r="Q439" s="162"/>
      <c r="R439" s="162"/>
      <c r="S439" s="162"/>
      <c r="T439" s="162"/>
      <c r="U439" s="162"/>
    </row>
    <row r="440" spans="1:21">
      <c r="A440" s="47"/>
      <c r="B440" s="47"/>
      <c r="C440" s="48"/>
      <c r="D440" s="161"/>
      <c r="E440" s="162"/>
      <c r="F440" s="162"/>
      <c r="G440" s="162"/>
      <c r="H440" s="162"/>
      <c r="I440" s="162"/>
      <c r="J440" s="162"/>
      <c r="K440" s="161"/>
      <c r="L440" s="162"/>
      <c r="M440" s="162"/>
      <c r="N440" s="162"/>
      <c r="O440" s="162"/>
      <c r="P440" s="161"/>
      <c r="Q440" s="162"/>
      <c r="R440" s="162"/>
      <c r="S440" s="162"/>
      <c r="T440" s="162"/>
      <c r="U440" s="162"/>
    </row>
    <row r="441" spans="1:21">
      <c r="A441" s="47"/>
      <c r="B441" s="47"/>
      <c r="C441" s="48"/>
      <c r="D441" s="161"/>
      <c r="E441" s="162"/>
      <c r="F441" s="162"/>
      <c r="G441" s="162"/>
      <c r="H441" s="162"/>
      <c r="I441" s="162"/>
      <c r="J441" s="162"/>
      <c r="K441" s="161"/>
      <c r="L441" s="162"/>
      <c r="M441" s="162"/>
      <c r="N441" s="162"/>
      <c r="O441" s="162"/>
      <c r="P441" s="161"/>
      <c r="Q441" s="162"/>
      <c r="R441" s="162"/>
      <c r="S441" s="162"/>
      <c r="T441" s="162"/>
      <c r="U441" s="162"/>
    </row>
    <row r="442" spans="1:21">
      <c r="A442" s="47"/>
      <c r="B442" s="47"/>
      <c r="C442" s="48"/>
      <c r="D442" s="161"/>
      <c r="E442" s="162"/>
      <c r="F442" s="162"/>
      <c r="G442" s="162"/>
      <c r="H442" s="162"/>
      <c r="I442" s="162"/>
      <c r="J442" s="162"/>
      <c r="K442" s="161"/>
      <c r="L442" s="162"/>
      <c r="M442" s="162"/>
      <c r="N442" s="162"/>
      <c r="O442" s="162"/>
      <c r="P442" s="161"/>
      <c r="Q442" s="162"/>
      <c r="R442" s="162"/>
      <c r="S442" s="162"/>
      <c r="T442" s="162"/>
      <c r="U442" s="162"/>
    </row>
    <row r="443" spans="1:21">
      <c r="A443" s="47"/>
      <c r="B443" s="47"/>
      <c r="C443" s="48"/>
      <c r="D443" s="161"/>
      <c r="E443" s="162"/>
      <c r="F443" s="162"/>
      <c r="G443" s="162"/>
      <c r="H443" s="162"/>
      <c r="I443" s="162"/>
      <c r="J443" s="162"/>
      <c r="K443" s="161"/>
      <c r="L443" s="162"/>
      <c r="M443" s="162"/>
      <c r="N443" s="162"/>
      <c r="O443" s="162"/>
      <c r="P443" s="161"/>
      <c r="Q443" s="162"/>
      <c r="R443" s="162"/>
      <c r="S443" s="162"/>
      <c r="T443" s="162"/>
      <c r="U443" s="162"/>
    </row>
    <row r="444" spans="1:21">
      <c r="A444" s="47"/>
      <c r="B444" s="47"/>
      <c r="C444" s="48"/>
      <c r="D444" s="161"/>
      <c r="E444" s="162"/>
      <c r="F444" s="162"/>
      <c r="G444" s="162"/>
      <c r="H444" s="162"/>
      <c r="I444" s="162"/>
      <c r="J444" s="162"/>
      <c r="K444" s="161"/>
      <c r="L444" s="162"/>
      <c r="M444" s="162"/>
      <c r="N444" s="162"/>
      <c r="O444" s="162"/>
      <c r="P444" s="161"/>
      <c r="Q444" s="162"/>
      <c r="R444" s="162"/>
      <c r="S444" s="162"/>
      <c r="T444" s="162"/>
      <c r="U444" s="162"/>
    </row>
    <row r="445" spans="1:21">
      <c r="A445" s="47"/>
      <c r="B445" s="47"/>
      <c r="C445" s="48"/>
      <c r="D445" s="161"/>
      <c r="E445" s="162"/>
      <c r="F445" s="162"/>
      <c r="G445" s="162"/>
      <c r="H445" s="162"/>
      <c r="I445" s="162"/>
      <c r="J445" s="162"/>
      <c r="K445" s="161"/>
      <c r="L445" s="162"/>
      <c r="M445" s="162"/>
      <c r="N445" s="162"/>
      <c r="O445" s="162"/>
      <c r="P445" s="161"/>
      <c r="Q445" s="162"/>
      <c r="R445" s="162"/>
      <c r="S445" s="162"/>
      <c r="T445" s="162"/>
      <c r="U445" s="162"/>
    </row>
    <row r="446" spans="1:21">
      <c r="A446" s="47"/>
      <c r="B446" s="47"/>
      <c r="C446" s="48"/>
      <c r="D446" s="161"/>
      <c r="E446" s="162"/>
      <c r="F446" s="162"/>
      <c r="G446" s="162"/>
      <c r="H446" s="162"/>
      <c r="I446" s="162"/>
      <c r="J446" s="162"/>
      <c r="K446" s="161"/>
      <c r="L446" s="162"/>
      <c r="M446" s="162"/>
      <c r="N446" s="162"/>
      <c r="O446" s="162"/>
      <c r="P446" s="161"/>
      <c r="Q446" s="162"/>
      <c r="R446" s="162"/>
      <c r="S446" s="162"/>
      <c r="T446" s="162"/>
      <c r="U446" s="162"/>
    </row>
    <row r="447" spans="1:21">
      <c r="A447" s="47"/>
      <c r="B447" s="47"/>
      <c r="C447" s="48"/>
      <c r="D447" s="161"/>
      <c r="E447" s="162"/>
      <c r="F447" s="162"/>
      <c r="G447" s="162"/>
      <c r="H447" s="162"/>
      <c r="I447" s="162"/>
      <c r="J447" s="162"/>
      <c r="K447" s="161"/>
      <c r="L447" s="162"/>
      <c r="M447" s="162"/>
      <c r="N447" s="162"/>
      <c r="O447" s="162"/>
      <c r="P447" s="161"/>
      <c r="Q447" s="162"/>
      <c r="R447" s="162"/>
      <c r="S447" s="162"/>
      <c r="T447" s="162"/>
      <c r="U447" s="162"/>
    </row>
    <row r="448" spans="1:21">
      <c r="A448" s="47"/>
      <c r="B448" s="47"/>
      <c r="C448" s="48"/>
      <c r="D448" s="161"/>
      <c r="E448" s="162"/>
      <c r="F448" s="162"/>
      <c r="G448" s="162"/>
      <c r="H448" s="162"/>
      <c r="I448" s="162"/>
      <c r="J448" s="162"/>
      <c r="K448" s="161"/>
      <c r="L448" s="162"/>
      <c r="M448" s="162"/>
      <c r="N448" s="162"/>
      <c r="O448" s="162"/>
      <c r="P448" s="161"/>
      <c r="Q448" s="162"/>
      <c r="R448" s="162"/>
      <c r="S448" s="162"/>
      <c r="T448" s="162"/>
      <c r="U448" s="162"/>
    </row>
    <row r="449" spans="1:21">
      <c r="A449" s="47"/>
      <c r="B449" s="47"/>
      <c r="C449" s="48"/>
      <c r="D449" s="161"/>
      <c r="E449" s="162"/>
      <c r="F449" s="162"/>
      <c r="G449" s="162"/>
      <c r="H449" s="162"/>
      <c r="I449" s="162"/>
      <c r="J449" s="162"/>
      <c r="K449" s="161"/>
      <c r="L449" s="162"/>
      <c r="M449" s="162"/>
      <c r="N449" s="162"/>
      <c r="O449" s="162"/>
      <c r="P449" s="161"/>
      <c r="Q449" s="162"/>
      <c r="R449" s="162"/>
      <c r="S449" s="162"/>
      <c r="T449" s="162"/>
      <c r="U449" s="162"/>
    </row>
    <row r="450" spans="1:21">
      <c r="A450" s="47"/>
      <c r="B450" s="47"/>
      <c r="C450" s="48"/>
      <c r="D450" s="161"/>
      <c r="E450" s="162"/>
      <c r="F450" s="162"/>
      <c r="G450" s="162"/>
      <c r="H450" s="162"/>
      <c r="I450" s="162"/>
      <c r="J450" s="162"/>
      <c r="K450" s="161"/>
      <c r="L450" s="162"/>
      <c r="M450" s="162"/>
      <c r="N450" s="162"/>
      <c r="O450" s="162"/>
      <c r="P450" s="161"/>
      <c r="Q450" s="162"/>
      <c r="R450" s="162"/>
      <c r="S450" s="162"/>
      <c r="T450" s="162"/>
      <c r="U450" s="162"/>
    </row>
    <row r="451" spans="1:21">
      <c r="A451" s="47"/>
      <c r="B451" s="47"/>
      <c r="C451" s="48"/>
      <c r="D451" s="161"/>
      <c r="E451" s="162"/>
      <c r="F451" s="162"/>
      <c r="G451" s="162"/>
      <c r="H451" s="162"/>
      <c r="I451" s="162"/>
      <c r="J451" s="162"/>
      <c r="K451" s="161"/>
      <c r="L451" s="162"/>
      <c r="M451" s="162"/>
      <c r="N451" s="162"/>
      <c r="O451" s="162"/>
      <c r="P451" s="161"/>
      <c r="Q451" s="162"/>
      <c r="R451" s="162"/>
      <c r="S451" s="162"/>
      <c r="T451" s="162"/>
      <c r="U451" s="162"/>
    </row>
    <row r="452" spans="1:21">
      <c r="A452" s="47"/>
      <c r="B452" s="47"/>
      <c r="C452" s="48"/>
      <c r="D452" s="161"/>
      <c r="E452" s="162"/>
      <c r="F452" s="162"/>
      <c r="G452" s="162"/>
      <c r="H452" s="162"/>
      <c r="I452" s="162"/>
      <c r="J452" s="162"/>
      <c r="K452" s="161"/>
      <c r="L452" s="162"/>
      <c r="M452" s="162"/>
      <c r="N452" s="162"/>
      <c r="O452" s="162"/>
      <c r="P452" s="161"/>
      <c r="Q452" s="162"/>
      <c r="R452" s="162"/>
      <c r="S452" s="162"/>
      <c r="T452" s="162"/>
      <c r="U452" s="162"/>
    </row>
    <row r="453" spans="1:21">
      <c r="A453" s="47"/>
      <c r="B453" s="47"/>
      <c r="C453" s="48"/>
      <c r="D453" s="161"/>
      <c r="E453" s="162"/>
      <c r="F453" s="162"/>
      <c r="G453" s="162"/>
      <c r="H453" s="162"/>
      <c r="I453" s="162"/>
      <c r="J453" s="162"/>
      <c r="K453" s="161"/>
      <c r="L453" s="162"/>
      <c r="M453" s="162"/>
      <c r="N453" s="162"/>
      <c r="O453" s="162"/>
      <c r="P453" s="161"/>
      <c r="Q453" s="162"/>
      <c r="R453" s="162"/>
      <c r="S453" s="162"/>
      <c r="T453" s="162"/>
      <c r="U453" s="162"/>
    </row>
    <row r="454" spans="1:21">
      <c r="A454" s="47"/>
      <c r="B454" s="47"/>
      <c r="C454" s="48"/>
      <c r="D454" s="161"/>
      <c r="E454" s="162"/>
      <c r="F454" s="162"/>
      <c r="G454" s="162"/>
      <c r="H454" s="162"/>
      <c r="I454" s="162"/>
      <c r="J454" s="162"/>
      <c r="K454" s="161"/>
      <c r="L454" s="162"/>
      <c r="M454" s="162"/>
      <c r="N454" s="162"/>
      <c r="O454" s="162"/>
      <c r="P454" s="161"/>
      <c r="Q454" s="162"/>
      <c r="R454" s="162"/>
      <c r="S454" s="162"/>
      <c r="T454" s="162"/>
      <c r="U454" s="162"/>
    </row>
    <row r="455" spans="1:21">
      <c r="A455" s="47"/>
      <c r="B455" s="47"/>
      <c r="C455" s="48"/>
      <c r="D455" s="161"/>
      <c r="E455" s="162"/>
      <c r="F455" s="162"/>
      <c r="G455" s="162"/>
      <c r="H455" s="162"/>
      <c r="I455" s="162"/>
      <c r="J455" s="162"/>
      <c r="K455" s="161"/>
      <c r="L455" s="162"/>
      <c r="M455" s="162"/>
      <c r="N455" s="162"/>
      <c r="O455" s="162"/>
      <c r="P455" s="161"/>
      <c r="Q455" s="162"/>
      <c r="R455" s="162"/>
      <c r="S455" s="162"/>
      <c r="T455" s="162"/>
      <c r="U455" s="162"/>
    </row>
    <row r="456" spans="1:21">
      <c r="A456" s="47"/>
      <c r="B456" s="47"/>
      <c r="C456" s="48"/>
      <c r="D456" s="161"/>
      <c r="E456" s="162"/>
      <c r="F456" s="162"/>
      <c r="G456" s="162"/>
      <c r="H456" s="162"/>
      <c r="I456" s="162"/>
      <c r="J456" s="162"/>
      <c r="K456" s="161"/>
      <c r="L456" s="162"/>
      <c r="M456" s="162"/>
      <c r="N456" s="162"/>
      <c r="O456" s="162"/>
      <c r="P456" s="161"/>
      <c r="Q456" s="162"/>
      <c r="R456" s="162"/>
      <c r="S456" s="162"/>
      <c r="T456" s="162"/>
      <c r="U456" s="162"/>
    </row>
    <row r="457" spans="1:21">
      <c r="A457" s="47"/>
      <c r="B457" s="47"/>
      <c r="C457" s="48"/>
      <c r="D457" s="161"/>
      <c r="E457" s="162"/>
      <c r="F457" s="162"/>
      <c r="G457" s="162"/>
      <c r="H457" s="162"/>
      <c r="I457" s="162"/>
      <c r="J457" s="162"/>
      <c r="K457" s="161"/>
      <c r="L457" s="162"/>
      <c r="M457" s="162"/>
      <c r="N457" s="162"/>
      <c r="O457" s="162"/>
      <c r="P457" s="161"/>
      <c r="Q457" s="162"/>
      <c r="R457" s="162"/>
      <c r="S457" s="162"/>
      <c r="T457" s="162"/>
      <c r="U457" s="162"/>
    </row>
    <row r="458" spans="1:21">
      <c r="A458" s="47"/>
      <c r="B458" s="47"/>
      <c r="C458" s="48"/>
      <c r="D458" s="161"/>
      <c r="E458" s="162"/>
      <c r="F458" s="162"/>
      <c r="G458" s="162"/>
      <c r="H458" s="162"/>
      <c r="I458" s="162"/>
      <c r="J458" s="162"/>
      <c r="K458" s="161"/>
      <c r="L458" s="162"/>
      <c r="M458" s="162"/>
      <c r="N458" s="162"/>
      <c r="O458" s="162"/>
      <c r="P458" s="161"/>
      <c r="Q458" s="162"/>
      <c r="R458" s="162"/>
      <c r="S458" s="162"/>
      <c r="T458" s="162"/>
      <c r="U458" s="162"/>
    </row>
    <row r="459" spans="1:21">
      <c r="A459" s="47"/>
      <c r="B459" s="47"/>
      <c r="C459" s="48"/>
      <c r="D459" s="161"/>
      <c r="E459" s="162"/>
      <c r="F459" s="162"/>
      <c r="G459" s="162"/>
      <c r="H459" s="162"/>
      <c r="I459" s="162"/>
      <c r="J459" s="162"/>
      <c r="K459" s="161"/>
      <c r="L459" s="162"/>
      <c r="M459" s="162"/>
      <c r="N459" s="162"/>
      <c r="O459" s="162"/>
      <c r="P459" s="161"/>
      <c r="Q459" s="162"/>
      <c r="R459" s="162"/>
      <c r="S459" s="162"/>
      <c r="T459" s="162"/>
      <c r="U459" s="162"/>
    </row>
    <row r="460" spans="1:21">
      <c r="A460" s="47"/>
      <c r="B460" s="47"/>
      <c r="C460" s="48"/>
      <c r="D460" s="161"/>
      <c r="E460" s="162"/>
      <c r="F460" s="162"/>
      <c r="G460" s="162"/>
      <c r="H460" s="162"/>
      <c r="I460" s="162"/>
      <c r="J460" s="162"/>
      <c r="K460" s="161"/>
      <c r="L460" s="162"/>
      <c r="M460" s="162"/>
      <c r="N460" s="162"/>
      <c r="O460" s="162"/>
      <c r="P460" s="161"/>
      <c r="Q460" s="162"/>
      <c r="R460" s="162"/>
      <c r="S460" s="162"/>
      <c r="T460" s="162"/>
      <c r="U460" s="162"/>
    </row>
    <row r="461" spans="1:21">
      <c r="A461" s="47"/>
      <c r="B461" s="47"/>
      <c r="C461" s="48"/>
      <c r="D461" s="161"/>
      <c r="E461" s="162"/>
      <c r="F461" s="162"/>
      <c r="G461" s="162"/>
      <c r="H461" s="162"/>
      <c r="I461" s="162"/>
      <c r="J461" s="162"/>
      <c r="K461" s="161"/>
      <c r="L461" s="162"/>
      <c r="M461" s="162"/>
      <c r="N461" s="162"/>
      <c r="O461" s="162"/>
      <c r="P461" s="161"/>
      <c r="Q461" s="162"/>
      <c r="R461" s="162"/>
      <c r="S461" s="162"/>
      <c r="T461" s="162"/>
      <c r="U461" s="162"/>
    </row>
    <row r="462" spans="1:21">
      <c r="A462" s="47"/>
      <c r="B462" s="47"/>
      <c r="C462" s="48"/>
      <c r="D462" s="161"/>
      <c r="E462" s="162"/>
      <c r="F462" s="162"/>
      <c r="G462" s="162"/>
      <c r="H462" s="162"/>
      <c r="I462" s="162"/>
      <c r="J462" s="162"/>
      <c r="K462" s="161"/>
      <c r="L462" s="162"/>
      <c r="M462" s="162"/>
      <c r="N462" s="162"/>
      <c r="O462" s="162"/>
      <c r="P462" s="161"/>
      <c r="Q462" s="162"/>
      <c r="R462" s="162"/>
      <c r="S462" s="162"/>
      <c r="T462" s="162"/>
      <c r="U462" s="162"/>
    </row>
    <row r="463" spans="1:21">
      <c r="A463" s="47"/>
      <c r="B463" s="47"/>
      <c r="C463" s="48"/>
      <c r="D463" s="161"/>
      <c r="E463" s="162"/>
      <c r="F463" s="162"/>
      <c r="G463" s="162"/>
      <c r="H463" s="162"/>
      <c r="I463" s="162"/>
      <c r="J463" s="162"/>
      <c r="K463" s="161"/>
      <c r="L463" s="162"/>
      <c r="M463" s="162"/>
      <c r="N463" s="162"/>
      <c r="O463" s="162"/>
      <c r="P463" s="161"/>
      <c r="Q463" s="162"/>
      <c r="R463" s="162"/>
      <c r="S463" s="162"/>
      <c r="T463" s="162"/>
      <c r="U463" s="162"/>
    </row>
    <row r="464" spans="1:21">
      <c r="A464" s="47"/>
      <c r="B464" s="47"/>
      <c r="C464" s="48"/>
      <c r="D464" s="161"/>
      <c r="E464" s="162"/>
      <c r="F464" s="162"/>
      <c r="G464" s="162"/>
      <c r="H464" s="162"/>
      <c r="I464" s="162"/>
      <c r="J464" s="162"/>
      <c r="K464" s="161"/>
      <c r="L464" s="162"/>
      <c r="M464" s="162"/>
      <c r="N464" s="162"/>
      <c r="O464" s="162"/>
      <c r="P464" s="161"/>
      <c r="Q464" s="162"/>
      <c r="R464" s="162"/>
      <c r="S464" s="162"/>
      <c r="T464" s="162"/>
      <c r="U464" s="162"/>
    </row>
    <row r="465" spans="1:21">
      <c r="A465" s="47"/>
      <c r="B465" s="47"/>
      <c r="C465" s="48"/>
      <c r="D465" s="161"/>
      <c r="E465" s="162"/>
      <c r="F465" s="162"/>
      <c r="G465" s="162"/>
      <c r="H465" s="162"/>
      <c r="I465" s="162"/>
      <c r="J465" s="162"/>
      <c r="K465" s="161"/>
      <c r="L465" s="162"/>
      <c r="M465" s="162"/>
      <c r="N465" s="162"/>
      <c r="O465" s="162"/>
      <c r="P465" s="161"/>
      <c r="Q465" s="162"/>
      <c r="R465" s="162"/>
      <c r="S465" s="162"/>
      <c r="T465" s="162"/>
      <c r="U465" s="162"/>
    </row>
    <row r="466" spans="1:21">
      <c r="A466" s="47"/>
      <c r="B466" s="47"/>
      <c r="C466" s="48"/>
      <c r="D466" s="161"/>
      <c r="E466" s="162"/>
      <c r="F466" s="162"/>
      <c r="G466" s="162"/>
      <c r="H466" s="162"/>
      <c r="I466" s="162"/>
      <c r="J466" s="162"/>
      <c r="K466" s="161"/>
      <c r="L466" s="162"/>
      <c r="M466" s="162"/>
      <c r="N466" s="162"/>
      <c r="O466" s="162"/>
      <c r="P466" s="161"/>
      <c r="Q466" s="162"/>
      <c r="R466" s="162"/>
      <c r="S466" s="162"/>
      <c r="T466" s="162"/>
      <c r="U466" s="162"/>
    </row>
    <row r="467" spans="1:21">
      <c r="A467" s="47"/>
      <c r="B467" s="47"/>
      <c r="C467" s="48"/>
      <c r="D467" s="161"/>
      <c r="E467" s="162"/>
      <c r="F467" s="162"/>
      <c r="G467" s="162"/>
      <c r="H467" s="162"/>
      <c r="I467" s="162"/>
      <c r="J467" s="162"/>
      <c r="K467" s="161"/>
      <c r="L467" s="162"/>
      <c r="M467" s="162"/>
      <c r="N467" s="162"/>
      <c r="O467" s="162"/>
      <c r="P467" s="161"/>
      <c r="Q467" s="162"/>
      <c r="R467" s="162"/>
      <c r="S467" s="162"/>
      <c r="T467" s="162"/>
      <c r="U467" s="162"/>
    </row>
    <row r="468" spans="1:21">
      <c r="A468" s="47"/>
      <c r="B468" s="47"/>
      <c r="C468" s="48"/>
      <c r="D468" s="161"/>
      <c r="E468" s="162"/>
      <c r="F468" s="162"/>
      <c r="G468" s="162"/>
      <c r="H468" s="162"/>
      <c r="I468" s="162"/>
      <c r="J468" s="162"/>
      <c r="K468" s="161"/>
      <c r="L468" s="162"/>
      <c r="M468" s="162"/>
      <c r="N468" s="162"/>
      <c r="O468" s="162"/>
      <c r="P468" s="161"/>
      <c r="Q468" s="162"/>
      <c r="R468" s="162"/>
      <c r="S468" s="162"/>
      <c r="T468" s="162"/>
      <c r="U468" s="162"/>
    </row>
    <row r="469" spans="1:21">
      <c r="A469" s="47"/>
      <c r="B469" s="47"/>
      <c r="C469" s="48"/>
      <c r="D469" s="161"/>
      <c r="E469" s="162"/>
      <c r="F469" s="162"/>
      <c r="G469" s="162"/>
      <c r="H469" s="162"/>
      <c r="I469" s="162"/>
      <c r="J469" s="162"/>
      <c r="K469" s="161"/>
      <c r="L469" s="162"/>
      <c r="M469" s="162"/>
      <c r="N469" s="162"/>
      <c r="O469" s="162"/>
      <c r="P469" s="161"/>
      <c r="Q469" s="162"/>
      <c r="R469" s="162"/>
      <c r="S469" s="162"/>
      <c r="T469" s="162"/>
      <c r="U469" s="162"/>
    </row>
    <row r="470" spans="1:21">
      <c r="A470" s="47"/>
      <c r="B470" s="47"/>
      <c r="C470" s="48"/>
      <c r="D470" s="161"/>
      <c r="E470" s="162"/>
      <c r="F470" s="162"/>
      <c r="G470" s="162"/>
      <c r="H470" s="162"/>
      <c r="I470" s="162"/>
      <c r="J470" s="162"/>
      <c r="K470" s="161"/>
      <c r="L470" s="162"/>
      <c r="M470" s="162"/>
      <c r="N470" s="162"/>
      <c r="O470" s="162"/>
      <c r="P470" s="161"/>
      <c r="Q470" s="162"/>
      <c r="R470" s="162"/>
      <c r="S470" s="162"/>
      <c r="T470" s="162"/>
      <c r="U470" s="162"/>
    </row>
    <row r="471" spans="1:21">
      <c r="A471" s="47"/>
      <c r="B471" s="47"/>
      <c r="C471" s="48"/>
      <c r="D471" s="161"/>
      <c r="E471" s="162"/>
      <c r="F471" s="162"/>
      <c r="G471" s="162"/>
      <c r="H471" s="162"/>
      <c r="I471" s="162"/>
      <c r="J471" s="162"/>
      <c r="K471" s="161"/>
      <c r="L471" s="162"/>
      <c r="M471" s="162"/>
      <c r="N471" s="162"/>
      <c r="O471" s="162"/>
      <c r="P471" s="161"/>
      <c r="Q471" s="162"/>
      <c r="R471" s="162"/>
      <c r="S471" s="162"/>
      <c r="T471" s="162"/>
      <c r="U471" s="162"/>
    </row>
    <row r="472" spans="1:21">
      <c r="A472" s="47"/>
      <c r="B472" s="47"/>
      <c r="C472" s="48"/>
      <c r="D472" s="161"/>
      <c r="E472" s="162"/>
      <c r="F472" s="162"/>
      <c r="G472" s="162"/>
      <c r="H472" s="162"/>
      <c r="I472" s="162"/>
      <c r="J472" s="162"/>
      <c r="K472" s="161"/>
      <c r="L472" s="162"/>
      <c r="M472" s="162"/>
      <c r="N472" s="162"/>
      <c r="O472" s="162"/>
      <c r="P472" s="161"/>
      <c r="Q472" s="162"/>
      <c r="R472" s="162"/>
      <c r="S472" s="162"/>
      <c r="T472" s="162"/>
      <c r="U472" s="162"/>
    </row>
    <row r="473" spans="1:21">
      <c r="A473" s="47"/>
      <c r="B473" s="47"/>
      <c r="C473" s="48"/>
      <c r="D473" s="161"/>
      <c r="E473" s="162"/>
      <c r="F473" s="162"/>
      <c r="G473" s="162"/>
      <c r="H473" s="162"/>
      <c r="I473" s="162"/>
      <c r="J473" s="162"/>
      <c r="K473" s="161"/>
      <c r="L473" s="162"/>
      <c r="M473" s="162"/>
      <c r="N473" s="162"/>
      <c r="O473" s="162"/>
      <c r="P473" s="161"/>
      <c r="Q473" s="162"/>
      <c r="R473" s="162"/>
      <c r="S473" s="162"/>
      <c r="T473" s="162"/>
      <c r="U473" s="162"/>
    </row>
    <row r="474" spans="1:21">
      <c r="A474" s="47"/>
      <c r="B474" s="47"/>
      <c r="C474" s="48"/>
      <c r="D474" s="161"/>
      <c r="E474" s="162"/>
      <c r="F474" s="162"/>
      <c r="G474" s="162"/>
      <c r="H474" s="162"/>
      <c r="I474" s="162"/>
      <c r="J474" s="162"/>
      <c r="K474" s="161"/>
      <c r="L474" s="162"/>
      <c r="M474" s="162"/>
      <c r="N474" s="162"/>
      <c r="O474" s="162"/>
      <c r="P474" s="161"/>
      <c r="Q474" s="162"/>
      <c r="R474" s="162"/>
      <c r="S474" s="162"/>
      <c r="T474" s="162"/>
      <c r="U474" s="162"/>
    </row>
    <row r="475" spans="1:21">
      <c r="A475" s="47"/>
      <c r="B475" s="47"/>
      <c r="C475" s="48"/>
      <c r="D475" s="161"/>
      <c r="E475" s="162"/>
      <c r="F475" s="162"/>
      <c r="G475" s="162"/>
      <c r="H475" s="162"/>
      <c r="I475" s="162"/>
      <c r="J475" s="162"/>
      <c r="K475" s="161"/>
      <c r="L475" s="162"/>
      <c r="M475" s="162"/>
      <c r="N475" s="162"/>
      <c r="O475" s="162"/>
      <c r="P475" s="161"/>
      <c r="Q475" s="162"/>
      <c r="R475" s="162"/>
      <c r="S475" s="162"/>
      <c r="T475" s="162"/>
      <c r="U475" s="162"/>
    </row>
    <row r="476" spans="1:21">
      <c r="A476" s="47"/>
      <c r="B476" s="47"/>
      <c r="C476" s="48"/>
      <c r="D476" s="161"/>
      <c r="E476" s="162"/>
      <c r="F476" s="162"/>
      <c r="G476" s="162"/>
      <c r="H476" s="162"/>
      <c r="I476" s="162"/>
      <c r="J476" s="162"/>
      <c r="K476" s="161"/>
      <c r="L476" s="162"/>
      <c r="M476" s="162"/>
      <c r="N476" s="162"/>
      <c r="O476" s="162"/>
      <c r="P476" s="161"/>
      <c r="Q476" s="162"/>
      <c r="R476" s="162"/>
      <c r="S476" s="162"/>
      <c r="T476" s="162"/>
      <c r="U476" s="162"/>
    </row>
    <row r="477" spans="1:21">
      <c r="A477" s="47"/>
      <c r="B477" s="47"/>
      <c r="C477" s="48"/>
      <c r="D477" s="161"/>
      <c r="E477" s="162"/>
      <c r="F477" s="162"/>
      <c r="G477" s="162"/>
      <c r="H477" s="162"/>
      <c r="I477" s="162"/>
      <c r="J477" s="162"/>
      <c r="K477" s="161"/>
      <c r="L477" s="162"/>
      <c r="M477" s="162"/>
      <c r="N477" s="162"/>
      <c r="O477" s="162"/>
      <c r="P477" s="161"/>
      <c r="Q477" s="162"/>
      <c r="R477" s="162"/>
      <c r="S477" s="162"/>
      <c r="T477" s="162"/>
      <c r="U477" s="162"/>
    </row>
    <row r="478" spans="1:21">
      <c r="A478" s="47"/>
      <c r="B478" s="47"/>
      <c r="C478" s="48"/>
      <c r="D478" s="161"/>
      <c r="E478" s="162"/>
      <c r="F478" s="162"/>
      <c r="G478" s="162"/>
      <c r="H478" s="162"/>
      <c r="I478" s="162"/>
      <c r="J478" s="162"/>
      <c r="K478" s="161"/>
      <c r="L478" s="162"/>
      <c r="M478" s="162"/>
      <c r="N478" s="162"/>
      <c r="O478" s="162"/>
      <c r="P478" s="161"/>
      <c r="Q478" s="162"/>
      <c r="R478" s="162"/>
      <c r="S478" s="162"/>
      <c r="T478" s="162"/>
      <c r="U478" s="162"/>
    </row>
    <row r="479" spans="1:21">
      <c r="A479" s="47"/>
      <c r="B479" s="47"/>
      <c r="C479" s="48"/>
      <c r="D479" s="161"/>
      <c r="E479" s="162"/>
      <c r="F479" s="162"/>
      <c r="G479" s="162"/>
      <c r="H479" s="162"/>
      <c r="I479" s="162"/>
      <c r="J479" s="162"/>
      <c r="K479" s="161"/>
      <c r="L479" s="162"/>
      <c r="M479" s="162"/>
      <c r="N479" s="162"/>
      <c r="O479" s="162"/>
      <c r="P479" s="161"/>
      <c r="Q479" s="162"/>
      <c r="R479" s="162"/>
      <c r="S479" s="162"/>
      <c r="T479" s="162"/>
      <c r="U479" s="162"/>
    </row>
    <row r="480" spans="1:21">
      <c r="A480" s="47"/>
      <c r="B480" s="47"/>
      <c r="C480" s="48"/>
      <c r="D480" s="161"/>
      <c r="E480" s="162"/>
      <c r="F480" s="162"/>
      <c r="G480" s="162"/>
      <c r="H480" s="162"/>
      <c r="I480" s="162"/>
      <c r="J480" s="162"/>
      <c r="K480" s="161"/>
      <c r="L480" s="162"/>
      <c r="M480" s="162"/>
      <c r="N480" s="162"/>
      <c r="O480" s="162"/>
      <c r="P480" s="161"/>
      <c r="Q480" s="162"/>
      <c r="R480" s="162"/>
      <c r="S480" s="162"/>
      <c r="T480" s="162"/>
      <c r="U480" s="162"/>
    </row>
    <row r="481" spans="1:21">
      <c r="A481" s="47"/>
      <c r="B481" s="47"/>
      <c r="C481" s="48"/>
      <c r="D481" s="161"/>
      <c r="E481" s="162"/>
      <c r="F481" s="162"/>
      <c r="G481" s="162"/>
      <c r="H481" s="162"/>
      <c r="I481" s="162"/>
      <c r="J481" s="162"/>
      <c r="K481" s="161"/>
      <c r="L481" s="162"/>
      <c r="M481" s="162"/>
      <c r="N481" s="162"/>
      <c r="O481" s="162"/>
      <c r="P481" s="161"/>
      <c r="Q481" s="162"/>
      <c r="R481" s="162"/>
      <c r="S481" s="162"/>
      <c r="T481" s="162"/>
      <c r="U481" s="162"/>
    </row>
    <row r="482" spans="1:21">
      <c r="A482" s="47"/>
      <c r="B482" s="47"/>
      <c r="C482" s="48"/>
      <c r="D482" s="161"/>
      <c r="E482" s="162"/>
      <c r="F482" s="162"/>
      <c r="G482" s="162"/>
      <c r="H482" s="162"/>
      <c r="I482" s="162"/>
      <c r="J482" s="162"/>
      <c r="K482" s="161"/>
      <c r="L482" s="162"/>
      <c r="M482" s="162"/>
      <c r="N482" s="162"/>
      <c r="O482" s="162"/>
      <c r="P482" s="161"/>
      <c r="Q482" s="162"/>
      <c r="R482" s="162"/>
      <c r="S482" s="162"/>
      <c r="T482" s="162"/>
      <c r="U482" s="162"/>
    </row>
    <row r="483" spans="1:21">
      <c r="A483" s="47"/>
      <c r="B483" s="47"/>
      <c r="C483" s="48"/>
      <c r="D483" s="161"/>
      <c r="E483" s="162"/>
      <c r="F483" s="162"/>
      <c r="G483" s="162"/>
      <c r="H483" s="162"/>
      <c r="I483" s="162"/>
      <c r="J483" s="162"/>
      <c r="K483" s="161"/>
      <c r="L483" s="162"/>
      <c r="M483" s="162"/>
      <c r="N483" s="162"/>
      <c r="O483" s="162"/>
      <c r="P483" s="161"/>
      <c r="Q483" s="162"/>
      <c r="R483" s="162"/>
      <c r="S483" s="162"/>
      <c r="T483" s="162"/>
      <c r="U483" s="162"/>
    </row>
    <row r="484" spans="1:21">
      <c r="A484" s="47"/>
      <c r="B484" s="47"/>
      <c r="C484" s="48"/>
      <c r="D484" s="161"/>
      <c r="E484" s="162"/>
      <c r="F484" s="162"/>
      <c r="G484" s="162"/>
      <c r="H484" s="162"/>
      <c r="I484" s="162"/>
      <c r="J484" s="162"/>
      <c r="K484" s="161"/>
      <c r="L484" s="162"/>
      <c r="M484" s="162"/>
      <c r="N484" s="162"/>
      <c r="O484" s="162"/>
      <c r="P484" s="161"/>
      <c r="Q484" s="162"/>
      <c r="R484" s="162"/>
      <c r="S484" s="162"/>
      <c r="T484" s="162"/>
      <c r="U484" s="162"/>
    </row>
    <row r="485" spans="1:21">
      <c r="A485" s="47"/>
      <c r="B485" s="47"/>
      <c r="C485" s="48"/>
      <c r="D485" s="161"/>
      <c r="E485" s="162"/>
      <c r="F485" s="162"/>
      <c r="G485" s="162"/>
      <c r="H485" s="162"/>
      <c r="I485" s="162"/>
      <c r="J485" s="162"/>
      <c r="K485" s="161"/>
      <c r="L485" s="162"/>
      <c r="M485" s="162"/>
      <c r="N485" s="162"/>
      <c r="O485" s="162"/>
      <c r="P485" s="161"/>
      <c r="Q485" s="162"/>
      <c r="R485" s="162"/>
      <c r="S485" s="162"/>
      <c r="T485" s="162"/>
      <c r="U485" s="162"/>
    </row>
    <row r="486" spans="1:21">
      <c r="A486" s="47"/>
      <c r="B486" s="47"/>
      <c r="C486" s="48"/>
      <c r="D486" s="161"/>
      <c r="E486" s="162"/>
      <c r="F486" s="162"/>
      <c r="G486" s="162"/>
      <c r="H486" s="162"/>
      <c r="I486" s="162"/>
      <c r="J486" s="162"/>
      <c r="K486" s="161"/>
      <c r="L486" s="162"/>
      <c r="M486" s="162"/>
      <c r="N486" s="162"/>
      <c r="O486" s="162"/>
      <c r="P486" s="161"/>
      <c r="Q486" s="162"/>
      <c r="R486" s="162"/>
      <c r="S486" s="162"/>
      <c r="T486" s="162"/>
      <c r="U486" s="162"/>
    </row>
    <row r="487" spans="1:21">
      <c r="A487" s="47"/>
      <c r="B487" s="47"/>
      <c r="C487" s="48"/>
      <c r="D487" s="161"/>
      <c r="E487" s="162"/>
      <c r="F487" s="162"/>
      <c r="G487" s="162"/>
      <c r="H487" s="162"/>
      <c r="I487" s="162"/>
      <c r="J487" s="162"/>
      <c r="K487" s="161"/>
      <c r="L487" s="162"/>
      <c r="M487" s="162"/>
      <c r="N487" s="162"/>
      <c r="O487" s="162"/>
      <c r="P487" s="161"/>
      <c r="Q487" s="162"/>
      <c r="R487" s="162"/>
      <c r="S487" s="162"/>
      <c r="T487" s="162"/>
      <c r="U487" s="162"/>
    </row>
    <row r="488" spans="1:21">
      <c r="A488" s="47"/>
      <c r="B488" s="47"/>
      <c r="C488" s="48"/>
      <c r="D488" s="161"/>
      <c r="E488" s="162"/>
      <c r="F488" s="162"/>
      <c r="G488" s="162"/>
      <c r="H488" s="162"/>
      <c r="I488" s="162"/>
      <c r="J488" s="162"/>
      <c r="K488" s="161"/>
      <c r="L488" s="162"/>
      <c r="M488" s="162"/>
      <c r="N488" s="162"/>
      <c r="O488" s="162"/>
      <c r="P488" s="161"/>
      <c r="Q488" s="162"/>
      <c r="R488" s="162"/>
      <c r="S488" s="162"/>
      <c r="T488" s="162"/>
      <c r="U488" s="162"/>
    </row>
    <row r="489" spans="1:21">
      <c r="A489" s="47"/>
      <c r="B489" s="47"/>
      <c r="C489" s="48"/>
      <c r="D489" s="161"/>
      <c r="E489" s="162"/>
      <c r="F489" s="162"/>
      <c r="G489" s="162"/>
      <c r="H489" s="162"/>
      <c r="I489" s="162"/>
      <c r="J489" s="162"/>
      <c r="K489" s="161"/>
      <c r="L489" s="162"/>
      <c r="M489" s="162"/>
      <c r="N489" s="162"/>
      <c r="O489" s="162"/>
      <c r="P489" s="161"/>
      <c r="Q489" s="162"/>
      <c r="R489" s="162"/>
      <c r="S489" s="162"/>
      <c r="T489" s="162"/>
      <c r="U489" s="162"/>
    </row>
    <row r="490" spans="1:21">
      <c r="A490" s="47"/>
      <c r="B490" s="47"/>
      <c r="C490" s="48"/>
      <c r="D490" s="161"/>
      <c r="E490" s="162"/>
      <c r="F490" s="162"/>
      <c r="G490" s="162"/>
      <c r="H490" s="162"/>
      <c r="I490" s="162"/>
      <c r="J490" s="162"/>
      <c r="K490" s="161"/>
      <c r="L490" s="162"/>
      <c r="M490" s="162"/>
      <c r="N490" s="162"/>
      <c r="O490" s="162"/>
      <c r="P490" s="161"/>
      <c r="Q490" s="162"/>
      <c r="R490" s="162"/>
      <c r="S490" s="162"/>
      <c r="T490" s="162"/>
      <c r="U490" s="162"/>
    </row>
    <row r="491" spans="1:21">
      <c r="A491" s="47"/>
      <c r="B491" s="47"/>
      <c r="C491" s="48"/>
      <c r="D491" s="161"/>
      <c r="E491" s="162"/>
      <c r="F491" s="162"/>
      <c r="G491" s="162"/>
      <c r="H491" s="162"/>
      <c r="I491" s="162"/>
      <c r="J491" s="162"/>
      <c r="K491" s="161"/>
      <c r="L491" s="162"/>
      <c r="M491" s="162"/>
      <c r="N491" s="162"/>
      <c r="O491" s="162"/>
      <c r="P491" s="161"/>
      <c r="Q491" s="162"/>
      <c r="R491" s="162"/>
      <c r="S491" s="162"/>
      <c r="T491" s="162"/>
      <c r="U491" s="162"/>
    </row>
    <row r="492" spans="1:21">
      <c r="A492" s="47"/>
      <c r="B492" s="47"/>
      <c r="C492" s="48"/>
      <c r="D492" s="161"/>
      <c r="E492" s="162"/>
      <c r="F492" s="162"/>
      <c r="G492" s="162"/>
      <c r="H492" s="162"/>
      <c r="I492" s="162"/>
      <c r="J492" s="162"/>
      <c r="K492" s="161"/>
      <c r="L492" s="162"/>
      <c r="M492" s="162"/>
      <c r="N492" s="162"/>
      <c r="O492" s="162"/>
      <c r="P492" s="161"/>
      <c r="Q492" s="162"/>
      <c r="R492" s="162"/>
      <c r="S492" s="162"/>
      <c r="T492" s="162"/>
      <c r="U492" s="162"/>
    </row>
    <row r="493" spans="1:21">
      <c r="A493" s="47"/>
      <c r="B493" s="47"/>
      <c r="C493" s="48"/>
      <c r="D493" s="161"/>
      <c r="E493" s="162"/>
      <c r="F493" s="162"/>
      <c r="G493" s="162"/>
      <c r="H493" s="162"/>
      <c r="I493" s="162"/>
      <c r="J493" s="162"/>
      <c r="K493" s="161"/>
      <c r="L493" s="162"/>
      <c r="M493" s="162"/>
      <c r="N493" s="162"/>
      <c r="O493" s="162"/>
      <c r="P493" s="161"/>
      <c r="Q493" s="162"/>
      <c r="R493" s="162"/>
      <c r="S493" s="162"/>
      <c r="T493" s="162"/>
      <c r="U493" s="162"/>
    </row>
    <row r="494" spans="1:21">
      <c r="A494" s="47"/>
      <c r="B494" s="47"/>
      <c r="C494" s="48"/>
      <c r="D494" s="161"/>
      <c r="E494" s="162"/>
      <c r="F494" s="162"/>
      <c r="G494" s="162"/>
      <c r="H494" s="162"/>
      <c r="I494" s="162"/>
      <c r="J494" s="162"/>
      <c r="K494" s="161"/>
      <c r="L494" s="162"/>
      <c r="M494" s="162"/>
      <c r="N494" s="162"/>
      <c r="O494" s="162"/>
      <c r="P494" s="161"/>
      <c r="Q494" s="162"/>
      <c r="R494" s="162"/>
      <c r="S494" s="162"/>
      <c r="T494" s="162"/>
      <c r="U494" s="162"/>
    </row>
    <row r="495" spans="1:21">
      <c r="A495" s="47"/>
      <c r="B495" s="47"/>
      <c r="C495" s="48"/>
      <c r="D495" s="161"/>
      <c r="E495" s="162"/>
      <c r="F495" s="162"/>
      <c r="G495" s="162"/>
      <c r="H495" s="162"/>
      <c r="I495" s="162"/>
      <c r="J495" s="162"/>
      <c r="K495" s="161"/>
      <c r="L495" s="162"/>
      <c r="M495" s="162"/>
      <c r="N495" s="162"/>
      <c r="O495" s="162"/>
      <c r="P495" s="161"/>
      <c r="Q495" s="162"/>
      <c r="R495" s="162"/>
      <c r="S495" s="162"/>
      <c r="T495" s="162"/>
      <c r="U495" s="162"/>
    </row>
    <row r="496" spans="1:21">
      <c r="A496" s="47"/>
      <c r="B496" s="47"/>
      <c r="C496" s="48"/>
      <c r="D496" s="161"/>
      <c r="E496" s="162"/>
      <c r="F496" s="162"/>
      <c r="G496" s="162"/>
      <c r="H496" s="162"/>
      <c r="I496" s="162"/>
      <c r="J496" s="162"/>
      <c r="K496" s="161"/>
      <c r="L496" s="162"/>
      <c r="M496" s="162"/>
      <c r="N496" s="162"/>
      <c r="O496" s="162"/>
      <c r="P496" s="161"/>
      <c r="Q496" s="162"/>
      <c r="R496" s="162"/>
      <c r="S496" s="162"/>
      <c r="T496" s="162"/>
      <c r="U496" s="162"/>
    </row>
    <row r="497" spans="1:21">
      <c r="A497" s="47"/>
      <c r="B497" s="47"/>
      <c r="C497" s="48"/>
      <c r="D497" s="161"/>
      <c r="E497" s="162"/>
      <c r="F497" s="162"/>
      <c r="G497" s="162"/>
      <c r="H497" s="162"/>
      <c r="I497" s="162"/>
      <c r="J497" s="162"/>
      <c r="K497" s="161"/>
      <c r="L497" s="162"/>
      <c r="M497" s="162"/>
      <c r="N497" s="162"/>
      <c r="O497" s="162"/>
      <c r="P497" s="161"/>
      <c r="Q497" s="162"/>
      <c r="R497" s="162"/>
      <c r="S497" s="162"/>
      <c r="T497" s="162"/>
      <c r="U497" s="162"/>
    </row>
    <row r="498" spans="1:21">
      <c r="A498" s="47"/>
      <c r="B498" s="47"/>
      <c r="C498" s="48"/>
      <c r="D498" s="161"/>
      <c r="E498" s="162"/>
      <c r="F498" s="162"/>
      <c r="G498" s="162"/>
      <c r="H498" s="162"/>
      <c r="I498" s="162"/>
      <c r="J498" s="162"/>
      <c r="K498" s="161"/>
      <c r="L498" s="162"/>
      <c r="M498" s="162"/>
      <c r="N498" s="162"/>
      <c r="O498" s="162"/>
      <c r="P498" s="161"/>
      <c r="Q498" s="162"/>
      <c r="R498" s="162"/>
      <c r="S498" s="162"/>
      <c r="T498" s="162"/>
      <c r="U498" s="162"/>
    </row>
    <row r="499" spans="1:21">
      <c r="A499" s="47"/>
      <c r="B499" s="47"/>
      <c r="C499" s="48"/>
      <c r="D499" s="161"/>
      <c r="E499" s="162"/>
      <c r="F499" s="162"/>
      <c r="G499" s="162"/>
      <c r="H499" s="162"/>
      <c r="I499" s="162"/>
      <c r="J499" s="162"/>
      <c r="K499" s="161"/>
      <c r="L499" s="162"/>
      <c r="M499" s="162"/>
      <c r="N499" s="162"/>
      <c r="O499" s="162"/>
      <c r="P499" s="161"/>
      <c r="Q499" s="162"/>
      <c r="R499" s="162"/>
      <c r="S499" s="162"/>
      <c r="T499" s="162"/>
      <c r="U499" s="162"/>
    </row>
    <row r="500" spans="1:21">
      <c r="A500" s="47"/>
      <c r="B500" s="47"/>
      <c r="C500" s="48"/>
      <c r="D500" s="161"/>
      <c r="E500" s="162"/>
      <c r="F500" s="162"/>
      <c r="G500" s="162"/>
      <c r="H500" s="162"/>
      <c r="I500" s="162"/>
      <c r="J500" s="162"/>
      <c r="K500" s="161"/>
      <c r="L500" s="162"/>
      <c r="M500" s="162"/>
      <c r="N500" s="162"/>
      <c r="O500" s="162"/>
      <c r="P500" s="161"/>
      <c r="Q500" s="162"/>
      <c r="R500" s="162"/>
      <c r="S500" s="162"/>
      <c r="T500" s="162"/>
      <c r="U500" s="162"/>
    </row>
    <row r="501" spans="1:21">
      <c r="A501" s="47"/>
      <c r="B501" s="47"/>
      <c r="C501" s="48"/>
      <c r="D501" s="161"/>
      <c r="E501" s="162"/>
      <c r="F501" s="162"/>
      <c r="G501" s="162"/>
      <c r="H501" s="162"/>
      <c r="I501" s="162"/>
      <c r="J501" s="162"/>
      <c r="K501" s="161"/>
      <c r="L501" s="162"/>
      <c r="M501" s="162"/>
      <c r="N501" s="162"/>
      <c r="O501" s="162"/>
      <c r="P501" s="161"/>
      <c r="Q501" s="162"/>
      <c r="R501" s="162"/>
      <c r="S501" s="162"/>
      <c r="T501" s="162"/>
      <c r="U501" s="162"/>
    </row>
    <row r="502" spans="1:21">
      <c r="A502" s="47"/>
      <c r="B502" s="47"/>
      <c r="C502" s="48"/>
      <c r="D502" s="161"/>
      <c r="E502" s="162"/>
      <c r="F502" s="162"/>
      <c r="G502" s="162"/>
      <c r="H502" s="162"/>
      <c r="I502" s="162"/>
      <c r="J502" s="162"/>
      <c r="K502" s="161"/>
      <c r="L502" s="162"/>
      <c r="M502" s="162"/>
      <c r="N502" s="162"/>
      <c r="O502" s="162"/>
      <c r="P502" s="161"/>
      <c r="Q502" s="162"/>
      <c r="R502" s="162"/>
      <c r="S502" s="162"/>
      <c r="T502" s="162"/>
      <c r="U502" s="162"/>
    </row>
    <row r="503" spans="1:21">
      <c r="A503" s="47"/>
      <c r="B503" s="47"/>
      <c r="C503" s="48"/>
      <c r="D503" s="161"/>
      <c r="E503" s="162"/>
      <c r="F503" s="162"/>
      <c r="G503" s="162"/>
      <c r="H503" s="162"/>
      <c r="I503" s="162"/>
      <c r="J503" s="162"/>
      <c r="K503" s="161"/>
      <c r="L503" s="162"/>
      <c r="M503" s="162"/>
      <c r="N503" s="162"/>
      <c r="O503" s="162"/>
      <c r="P503" s="161"/>
      <c r="Q503" s="162"/>
      <c r="R503" s="162"/>
      <c r="S503" s="162"/>
      <c r="T503" s="162"/>
      <c r="U503" s="162"/>
    </row>
    <row r="504" spans="1:21">
      <c r="A504" s="47"/>
      <c r="B504" s="47"/>
      <c r="C504" s="48"/>
      <c r="D504" s="161"/>
      <c r="E504" s="162"/>
      <c r="F504" s="162"/>
      <c r="G504" s="162"/>
      <c r="H504" s="162"/>
      <c r="I504" s="162"/>
      <c r="J504" s="162"/>
      <c r="K504" s="161"/>
      <c r="L504" s="162"/>
      <c r="M504" s="162"/>
      <c r="N504" s="162"/>
      <c r="O504" s="162"/>
      <c r="P504" s="161"/>
      <c r="Q504" s="162"/>
      <c r="R504" s="162"/>
      <c r="S504" s="162"/>
      <c r="T504" s="162"/>
      <c r="U504" s="162"/>
    </row>
    <row r="505" spans="1:21">
      <c r="A505" s="47"/>
      <c r="B505" s="47"/>
      <c r="C505" s="48"/>
      <c r="D505" s="161"/>
      <c r="E505" s="162"/>
      <c r="F505" s="162"/>
      <c r="G505" s="162"/>
      <c r="H505" s="162"/>
      <c r="I505" s="162"/>
      <c r="J505" s="162"/>
      <c r="K505" s="161"/>
      <c r="L505" s="162"/>
      <c r="M505" s="162"/>
      <c r="N505" s="162"/>
      <c r="O505" s="162"/>
      <c r="P505" s="161"/>
      <c r="Q505" s="162"/>
      <c r="R505" s="162"/>
      <c r="S505" s="162"/>
      <c r="T505" s="162"/>
      <c r="U505" s="162"/>
    </row>
    <row r="506" spans="1:21">
      <c r="A506" s="47"/>
      <c r="B506" s="47"/>
      <c r="C506" s="48"/>
      <c r="D506" s="161"/>
      <c r="E506" s="162"/>
      <c r="F506" s="162"/>
      <c r="G506" s="162"/>
      <c r="H506" s="162"/>
      <c r="I506" s="162"/>
      <c r="J506" s="162"/>
      <c r="K506" s="161"/>
      <c r="L506" s="162"/>
      <c r="M506" s="162"/>
      <c r="N506" s="162"/>
      <c r="O506" s="162"/>
      <c r="P506" s="161"/>
      <c r="Q506" s="162"/>
      <c r="R506" s="162"/>
      <c r="S506" s="162"/>
      <c r="T506" s="162"/>
      <c r="U506" s="162"/>
    </row>
    <row r="507" spans="1:21">
      <c r="A507" s="47"/>
      <c r="B507" s="47"/>
      <c r="C507" s="48"/>
      <c r="D507" s="161"/>
      <c r="E507" s="162"/>
      <c r="F507" s="162"/>
      <c r="G507" s="162"/>
      <c r="H507" s="162"/>
      <c r="I507" s="162"/>
      <c r="J507" s="162"/>
      <c r="K507" s="161"/>
      <c r="L507" s="162"/>
      <c r="M507" s="162"/>
      <c r="N507" s="162"/>
      <c r="O507" s="162"/>
      <c r="P507" s="161"/>
      <c r="Q507" s="162"/>
      <c r="R507" s="162"/>
      <c r="S507" s="162"/>
      <c r="T507" s="162"/>
      <c r="U507" s="162"/>
    </row>
    <row r="508" spans="1:21">
      <c r="A508" s="47"/>
      <c r="B508" s="47"/>
      <c r="C508" s="48"/>
      <c r="D508" s="161"/>
      <c r="E508" s="162"/>
      <c r="F508" s="162"/>
      <c r="G508" s="162"/>
      <c r="H508" s="162"/>
      <c r="I508" s="162"/>
      <c r="J508" s="162"/>
      <c r="K508" s="161"/>
      <c r="L508" s="162"/>
      <c r="M508" s="162"/>
      <c r="N508" s="162"/>
      <c r="O508" s="162"/>
      <c r="P508" s="161"/>
      <c r="Q508" s="162"/>
      <c r="R508" s="162"/>
      <c r="S508" s="162"/>
      <c r="T508" s="162"/>
      <c r="U508" s="162"/>
    </row>
    <row r="509" spans="1:21">
      <c r="A509" s="47"/>
      <c r="B509" s="47"/>
      <c r="C509" s="48"/>
      <c r="D509" s="161"/>
      <c r="E509" s="162"/>
      <c r="F509" s="162"/>
      <c r="G509" s="162"/>
      <c r="H509" s="162"/>
      <c r="I509" s="162"/>
      <c r="J509" s="162"/>
      <c r="K509" s="161"/>
      <c r="L509" s="162"/>
      <c r="M509" s="162"/>
      <c r="N509" s="162"/>
      <c r="O509" s="162"/>
      <c r="P509" s="161"/>
      <c r="Q509" s="162"/>
      <c r="R509" s="162"/>
      <c r="S509" s="162"/>
      <c r="T509" s="162"/>
      <c r="U509" s="162"/>
    </row>
    <row r="510" spans="1:21">
      <c r="A510" s="47"/>
      <c r="B510" s="47"/>
      <c r="C510" s="48"/>
      <c r="D510" s="161"/>
      <c r="E510" s="162"/>
      <c r="F510" s="162"/>
      <c r="G510" s="162"/>
      <c r="H510" s="162"/>
      <c r="I510" s="162"/>
      <c r="J510" s="162"/>
      <c r="K510" s="161"/>
      <c r="L510" s="162"/>
      <c r="M510" s="162"/>
      <c r="N510" s="162"/>
      <c r="O510" s="162"/>
      <c r="P510" s="161"/>
      <c r="Q510" s="162"/>
      <c r="R510" s="162"/>
      <c r="S510" s="162"/>
      <c r="T510" s="162"/>
      <c r="U510" s="162"/>
    </row>
    <row r="511" spans="1:21">
      <c r="A511" s="47"/>
      <c r="B511" s="47"/>
      <c r="C511" s="48"/>
      <c r="D511" s="161"/>
      <c r="E511" s="162"/>
      <c r="F511" s="162"/>
      <c r="G511" s="162"/>
      <c r="H511" s="162"/>
      <c r="I511" s="162"/>
      <c r="J511" s="162"/>
      <c r="K511" s="161"/>
      <c r="L511" s="162"/>
      <c r="M511" s="162"/>
      <c r="N511" s="162"/>
      <c r="O511" s="162"/>
      <c r="P511" s="161"/>
      <c r="Q511" s="162"/>
      <c r="R511" s="162"/>
      <c r="S511" s="162"/>
      <c r="T511" s="162"/>
      <c r="U511" s="162"/>
    </row>
    <row r="512" spans="1:21">
      <c r="A512" s="47"/>
      <c r="B512" s="47"/>
      <c r="C512" s="48"/>
      <c r="D512" s="161"/>
      <c r="E512" s="162"/>
      <c r="F512" s="162"/>
      <c r="G512" s="162"/>
      <c r="H512" s="162"/>
      <c r="I512" s="162"/>
      <c r="J512" s="162"/>
      <c r="K512" s="161"/>
      <c r="L512" s="162"/>
      <c r="M512" s="162"/>
      <c r="N512" s="162"/>
      <c r="O512" s="162"/>
      <c r="P512" s="161"/>
      <c r="Q512" s="162"/>
      <c r="R512" s="162"/>
      <c r="S512" s="162"/>
      <c r="T512" s="162"/>
      <c r="U512" s="162"/>
    </row>
    <row r="513" spans="1:21">
      <c r="A513" s="47"/>
      <c r="B513" s="47"/>
      <c r="C513" s="48"/>
      <c r="D513" s="161"/>
      <c r="E513" s="162"/>
      <c r="F513" s="162"/>
      <c r="G513" s="162"/>
      <c r="H513" s="162"/>
      <c r="I513" s="162"/>
      <c r="J513" s="162"/>
      <c r="K513" s="161"/>
      <c r="L513" s="162"/>
      <c r="M513" s="162"/>
      <c r="N513" s="162"/>
      <c r="O513" s="162"/>
      <c r="P513" s="161"/>
      <c r="Q513" s="162"/>
      <c r="R513" s="162"/>
      <c r="S513" s="162"/>
      <c r="T513" s="162"/>
      <c r="U513" s="162"/>
    </row>
    <row r="514" spans="1:21">
      <c r="A514" s="47"/>
      <c r="B514" s="47"/>
      <c r="C514" s="48"/>
      <c r="D514" s="161"/>
      <c r="E514" s="162"/>
      <c r="F514" s="162"/>
      <c r="G514" s="162"/>
      <c r="H514" s="162"/>
      <c r="I514" s="162"/>
      <c r="J514" s="162"/>
      <c r="K514" s="161"/>
      <c r="L514" s="162"/>
      <c r="M514" s="162"/>
      <c r="N514" s="162"/>
      <c r="O514" s="162"/>
      <c r="P514" s="161"/>
      <c r="Q514" s="162"/>
      <c r="R514" s="162"/>
      <c r="S514" s="162"/>
      <c r="T514" s="162"/>
      <c r="U514" s="162"/>
    </row>
    <row r="515" spans="1:21">
      <c r="A515" s="47"/>
      <c r="B515" s="47"/>
      <c r="C515" s="48"/>
      <c r="D515" s="161"/>
      <c r="E515" s="162"/>
      <c r="F515" s="162"/>
      <c r="G515" s="162"/>
      <c r="H515" s="162"/>
      <c r="I515" s="162"/>
      <c r="J515" s="162"/>
      <c r="K515" s="161"/>
      <c r="L515" s="162"/>
      <c r="M515" s="162"/>
      <c r="N515" s="162"/>
      <c r="O515" s="162"/>
      <c r="P515" s="161"/>
      <c r="Q515" s="162"/>
      <c r="R515" s="162"/>
      <c r="S515" s="162"/>
      <c r="T515" s="162"/>
      <c r="U515" s="162"/>
    </row>
    <row r="516" spans="1:21">
      <c r="A516" s="47"/>
      <c r="B516" s="47"/>
      <c r="C516" s="48"/>
      <c r="D516" s="161"/>
      <c r="E516" s="162"/>
      <c r="F516" s="162"/>
      <c r="G516" s="162"/>
      <c r="H516" s="162"/>
      <c r="I516" s="162"/>
      <c r="J516" s="162"/>
      <c r="K516" s="161"/>
      <c r="L516" s="162"/>
      <c r="M516" s="162"/>
      <c r="N516" s="162"/>
      <c r="O516" s="162"/>
      <c r="P516" s="161"/>
      <c r="Q516" s="162"/>
      <c r="R516" s="162"/>
      <c r="S516" s="162"/>
      <c r="T516" s="162"/>
      <c r="U516" s="162"/>
    </row>
    <row r="517" spans="1:21">
      <c r="A517" s="47"/>
      <c r="B517" s="47"/>
      <c r="C517" s="48"/>
      <c r="D517" s="161"/>
      <c r="E517" s="162"/>
      <c r="F517" s="162"/>
      <c r="G517" s="162"/>
      <c r="H517" s="162"/>
      <c r="I517" s="162"/>
      <c r="J517" s="162"/>
      <c r="K517" s="161"/>
      <c r="L517" s="162"/>
      <c r="M517" s="162"/>
      <c r="N517" s="162"/>
      <c r="O517" s="162"/>
      <c r="P517" s="161"/>
      <c r="Q517" s="162"/>
      <c r="R517" s="162"/>
      <c r="S517" s="162"/>
      <c r="T517" s="162"/>
      <c r="U517" s="162"/>
    </row>
    <row r="518" spans="1:21">
      <c r="A518" s="47"/>
      <c r="B518" s="47"/>
      <c r="C518" s="48"/>
      <c r="D518" s="161"/>
      <c r="E518" s="162"/>
      <c r="F518" s="162"/>
      <c r="G518" s="162"/>
      <c r="H518" s="162"/>
      <c r="I518" s="162"/>
      <c r="J518" s="162"/>
      <c r="K518" s="161"/>
      <c r="L518" s="162"/>
      <c r="M518" s="162"/>
      <c r="N518" s="162"/>
      <c r="O518" s="162"/>
      <c r="P518" s="161"/>
      <c r="Q518" s="162"/>
      <c r="R518" s="162"/>
      <c r="S518" s="162"/>
      <c r="T518" s="162"/>
      <c r="U518" s="162"/>
    </row>
    <row r="519" spans="1:21">
      <c r="A519" s="47"/>
      <c r="B519" s="47"/>
      <c r="C519" s="48"/>
      <c r="D519" s="161"/>
      <c r="E519" s="162"/>
      <c r="F519" s="162"/>
      <c r="G519" s="162"/>
      <c r="H519" s="162"/>
      <c r="I519" s="162"/>
      <c r="J519" s="162"/>
      <c r="K519" s="161"/>
      <c r="L519" s="162"/>
      <c r="M519" s="162"/>
      <c r="N519" s="162"/>
      <c r="O519" s="162"/>
      <c r="P519" s="161"/>
      <c r="Q519" s="162"/>
      <c r="R519" s="162"/>
      <c r="S519" s="162"/>
      <c r="T519" s="162"/>
      <c r="U519" s="162"/>
    </row>
    <row r="520" spans="1:21">
      <c r="A520" s="47"/>
      <c r="B520" s="47"/>
      <c r="C520" s="48"/>
      <c r="D520" s="161"/>
      <c r="E520" s="162"/>
      <c r="F520" s="162"/>
      <c r="G520" s="162"/>
      <c r="H520" s="162"/>
      <c r="I520" s="162"/>
      <c r="J520" s="162"/>
      <c r="K520" s="161"/>
      <c r="L520" s="162"/>
      <c r="M520" s="162"/>
      <c r="N520" s="162"/>
      <c r="O520" s="162"/>
      <c r="P520" s="161"/>
      <c r="Q520" s="162"/>
      <c r="R520" s="162"/>
      <c r="S520" s="162"/>
      <c r="T520" s="162"/>
      <c r="U520" s="162"/>
    </row>
    <row r="521" spans="1:21">
      <c r="A521" s="47"/>
      <c r="B521" s="47"/>
      <c r="C521" s="48"/>
      <c r="D521" s="161"/>
      <c r="E521" s="162"/>
      <c r="F521" s="162"/>
      <c r="G521" s="162"/>
      <c r="H521" s="162"/>
      <c r="I521" s="162"/>
      <c r="J521" s="162"/>
      <c r="K521" s="161"/>
      <c r="L521" s="162"/>
      <c r="M521" s="162"/>
      <c r="N521" s="162"/>
      <c r="O521" s="162"/>
      <c r="P521" s="161"/>
      <c r="Q521" s="162"/>
      <c r="R521" s="162"/>
      <c r="S521" s="162"/>
      <c r="T521" s="162"/>
      <c r="U521" s="162"/>
    </row>
    <row r="522" spans="1:21">
      <c r="A522" s="47"/>
      <c r="B522" s="47"/>
      <c r="C522" s="48"/>
      <c r="D522" s="161"/>
      <c r="E522" s="162"/>
      <c r="F522" s="162"/>
      <c r="G522" s="162"/>
      <c r="H522" s="162"/>
      <c r="I522" s="162"/>
      <c r="J522" s="162"/>
      <c r="K522" s="161"/>
      <c r="L522" s="162"/>
      <c r="M522" s="162"/>
      <c r="N522" s="162"/>
      <c r="O522" s="162"/>
      <c r="P522" s="161"/>
      <c r="Q522" s="162"/>
      <c r="R522" s="162"/>
      <c r="S522" s="162"/>
      <c r="T522" s="162"/>
      <c r="U522" s="162"/>
    </row>
    <row r="523" spans="1:21">
      <c r="A523" s="47"/>
      <c r="B523" s="47"/>
      <c r="C523" s="48"/>
      <c r="D523" s="161"/>
      <c r="E523" s="162"/>
      <c r="F523" s="162"/>
      <c r="G523" s="162"/>
      <c r="H523" s="162"/>
      <c r="I523" s="162"/>
      <c r="J523" s="162"/>
      <c r="K523" s="161"/>
      <c r="L523" s="162"/>
      <c r="M523" s="162"/>
      <c r="N523" s="162"/>
      <c r="O523" s="162"/>
      <c r="P523" s="161"/>
      <c r="Q523" s="162"/>
      <c r="R523" s="162"/>
      <c r="S523" s="162"/>
      <c r="T523" s="162"/>
      <c r="U523" s="162"/>
    </row>
    <row r="524" spans="1:21">
      <c r="A524" s="47"/>
      <c r="B524" s="47"/>
      <c r="C524" s="48"/>
      <c r="D524" s="161"/>
      <c r="E524" s="162"/>
      <c r="F524" s="162"/>
      <c r="G524" s="162"/>
      <c r="H524" s="162"/>
      <c r="I524" s="162"/>
      <c r="J524" s="162"/>
      <c r="K524" s="161"/>
      <c r="L524" s="162"/>
      <c r="M524" s="162"/>
      <c r="N524" s="162"/>
      <c r="O524" s="162"/>
      <c r="P524" s="161"/>
      <c r="Q524" s="162"/>
      <c r="R524" s="162"/>
      <c r="S524" s="162"/>
      <c r="T524" s="162"/>
      <c r="U524" s="162"/>
    </row>
    <row r="525" spans="1:21">
      <c r="A525" s="47"/>
      <c r="B525" s="47"/>
      <c r="C525" s="48"/>
      <c r="D525" s="161"/>
      <c r="E525" s="162"/>
      <c r="F525" s="162"/>
      <c r="G525" s="162"/>
      <c r="H525" s="162"/>
      <c r="I525" s="162"/>
      <c r="J525" s="162"/>
      <c r="K525" s="161"/>
      <c r="L525" s="162"/>
      <c r="M525" s="162"/>
      <c r="N525" s="162"/>
      <c r="O525" s="162"/>
      <c r="P525" s="161"/>
      <c r="Q525" s="162"/>
      <c r="R525" s="162"/>
      <c r="S525" s="162"/>
      <c r="T525" s="162"/>
      <c r="U525" s="162"/>
    </row>
    <row r="526" spans="1:21">
      <c r="A526" s="47"/>
      <c r="B526" s="47"/>
      <c r="C526" s="48"/>
      <c r="D526" s="161"/>
      <c r="E526" s="162"/>
      <c r="F526" s="162"/>
      <c r="G526" s="162"/>
      <c r="H526" s="162"/>
      <c r="I526" s="162"/>
      <c r="J526" s="162"/>
      <c r="K526" s="161"/>
      <c r="L526" s="162"/>
      <c r="M526" s="162"/>
      <c r="N526" s="162"/>
      <c r="O526" s="162"/>
      <c r="P526" s="161"/>
      <c r="Q526" s="162"/>
      <c r="R526" s="162"/>
      <c r="S526" s="162"/>
      <c r="T526" s="162"/>
      <c r="U526" s="162"/>
    </row>
    <row r="527" spans="1:21">
      <c r="A527" s="47"/>
      <c r="B527" s="47"/>
      <c r="C527" s="48"/>
      <c r="D527" s="161"/>
      <c r="E527" s="162"/>
      <c r="F527" s="162"/>
      <c r="G527" s="162"/>
      <c r="H527" s="162"/>
      <c r="I527" s="162"/>
      <c r="J527" s="162"/>
      <c r="K527" s="161"/>
      <c r="L527" s="162"/>
      <c r="M527" s="162"/>
      <c r="N527" s="162"/>
      <c r="O527" s="162"/>
      <c r="P527" s="161"/>
      <c r="Q527" s="162"/>
      <c r="R527" s="162"/>
      <c r="S527" s="162"/>
      <c r="T527" s="162"/>
      <c r="U527" s="162"/>
    </row>
    <row r="528" spans="1:21">
      <c r="A528" s="47"/>
      <c r="B528" s="47"/>
      <c r="C528" s="48"/>
      <c r="D528" s="161"/>
      <c r="E528" s="162"/>
      <c r="F528" s="162"/>
      <c r="G528" s="162"/>
      <c r="H528" s="162"/>
      <c r="I528" s="162"/>
      <c r="J528" s="162"/>
      <c r="K528" s="161"/>
      <c r="L528" s="162"/>
      <c r="M528" s="162"/>
      <c r="N528" s="162"/>
      <c r="O528" s="162"/>
      <c r="P528" s="161"/>
      <c r="Q528" s="162"/>
      <c r="R528" s="162"/>
      <c r="S528" s="162"/>
      <c r="T528" s="162"/>
      <c r="U528" s="162"/>
    </row>
    <row r="529" spans="1:21">
      <c r="A529" s="47"/>
      <c r="B529" s="47"/>
      <c r="C529" s="48"/>
      <c r="D529" s="161"/>
      <c r="E529" s="162"/>
      <c r="F529" s="162"/>
      <c r="G529" s="162"/>
      <c r="H529" s="162"/>
      <c r="I529" s="162"/>
      <c r="J529" s="162"/>
      <c r="K529" s="161"/>
      <c r="L529" s="162"/>
      <c r="M529" s="162"/>
      <c r="N529" s="162"/>
      <c r="O529" s="162"/>
      <c r="P529" s="161"/>
      <c r="Q529" s="162"/>
      <c r="R529" s="162"/>
      <c r="S529" s="162"/>
      <c r="T529" s="162"/>
      <c r="U529" s="162"/>
    </row>
    <row r="530" spans="1:21">
      <c r="A530" s="47"/>
      <c r="B530" s="47"/>
      <c r="C530" s="48"/>
      <c r="D530" s="161"/>
      <c r="E530" s="162"/>
      <c r="F530" s="162"/>
      <c r="G530" s="162"/>
      <c r="H530" s="162"/>
      <c r="I530" s="162"/>
      <c r="J530" s="162"/>
      <c r="K530" s="161"/>
      <c r="L530" s="162"/>
      <c r="M530" s="162"/>
      <c r="N530" s="162"/>
      <c r="O530" s="162"/>
      <c r="P530" s="161"/>
      <c r="Q530" s="162"/>
      <c r="R530" s="162"/>
      <c r="S530" s="162"/>
      <c r="T530" s="162"/>
      <c r="U530" s="162"/>
    </row>
    <row r="531" spans="1:21">
      <c r="A531" s="47"/>
      <c r="B531" s="47"/>
      <c r="C531" s="48"/>
      <c r="D531" s="161"/>
      <c r="E531" s="162"/>
      <c r="F531" s="162"/>
      <c r="G531" s="162"/>
      <c r="H531" s="162"/>
      <c r="I531" s="162"/>
      <c r="J531" s="162"/>
      <c r="K531" s="161"/>
      <c r="L531" s="162"/>
      <c r="M531" s="162"/>
      <c r="N531" s="162"/>
      <c r="O531" s="162"/>
      <c r="P531" s="161"/>
      <c r="Q531" s="162"/>
      <c r="R531" s="162"/>
      <c r="S531" s="162"/>
      <c r="T531" s="162"/>
      <c r="U531" s="162"/>
    </row>
    <row r="532" spans="1:21">
      <c r="A532" s="47"/>
      <c r="B532" s="47"/>
      <c r="C532" s="48"/>
      <c r="D532" s="161"/>
      <c r="E532" s="162"/>
      <c r="F532" s="162"/>
      <c r="G532" s="162"/>
      <c r="H532" s="162"/>
      <c r="I532" s="162"/>
      <c r="J532" s="162"/>
      <c r="K532" s="161"/>
      <c r="L532" s="162"/>
      <c r="M532" s="162"/>
      <c r="N532" s="162"/>
      <c r="O532" s="162"/>
      <c r="P532" s="161"/>
      <c r="Q532" s="162"/>
      <c r="R532" s="162"/>
      <c r="S532" s="162"/>
      <c r="T532" s="162"/>
      <c r="U532" s="162"/>
    </row>
    <row r="533" spans="1:21">
      <c r="A533" s="47"/>
      <c r="B533" s="47"/>
      <c r="C533" s="48"/>
      <c r="D533" s="161"/>
      <c r="E533" s="162"/>
      <c r="F533" s="162"/>
      <c r="G533" s="162"/>
      <c r="H533" s="162"/>
      <c r="I533" s="162"/>
      <c r="J533" s="162"/>
      <c r="K533" s="161"/>
      <c r="L533" s="162"/>
      <c r="M533" s="162"/>
      <c r="N533" s="162"/>
      <c r="O533" s="162"/>
      <c r="P533" s="161"/>
      <c r="Q533" s="162"/>
      <c r="R533" s="162"/>
      <c r="S533" s="162"/>
      <c r="T533" s="162"/>
      <c r="U533" s="162"/>
    </row>
    <row r="534" spans="1:21">
      <c r="A534" s="47"/>
      <c r="B534" s="47"/>
      <c r="C534" s="48"/>
      <c r="D534" s="161"/>
      <c r="E534" s="162"/>
      <c r="F534" s="162"/>
      <c r="G534" s="162"/>
      <c r="H534" s="162"/>
      <c r="I534" s="162"/>
      <c r="J534" s="162"/>
      <c r="K534" s="161"/>
      <c r="L534" s="162"/>
      <c r="M534" s="162"/>
      <c r="N534" s="162"/>
      <c r="O534" s="162"/>
      <c r="P534" s="161"/>
      <c r="Q534" s="162"/>
      <c r="R534" s="162"/>
      <c r="S534" s="162"/>
      <c r="T534" s="162"/>
      <c r="U534" s="162"/>
    </row>
    <row r="535" spans="1:21">
      <c r="A535" s="47"/>
      <c r="B535" s="47"/>
      <c r="C535" s="48"/>
      <c r="D535" s="161"/>
      <c r="E535" s="162"/>
      <c r="F535" s="162"/>
      <c r="G535" s="162"/>
      <c r="H535" s="162"/>
      <c r="I535" s="162"/>
      <c r="J535" s="162"/>
      <c r="K535" s="161"/>
      <c r="L535" s="162"/>
      <c r="M535" s="162"/>
      <c r="N535" s="162"/>
      <c r="O535" s="162"/>
      <c r="P535" s="161"/>
      <c r="Q535" s="162"/>
      <c r="R535" s="162"/>
      <c r="S535" s="162"/>
      <c r="T535" s="162"/>
      <c r="U535" s="162"/>
    </row>
    <row r="536" spans="1:21">
      <c r="A536" s="47"/>
      <c r="B536" s="47"/>
      <c r="C536" s="48"/>
      <c r="D536" s="161"/>
      <c r="E536" s="162"/>
      <c r="F536" s="162"/>
      <c r="G536" s="162"/>
      <c r="H536" s="162"/>
      <c r="I536" s="162"/>
      <c r="J536" s="162"/>
      <c r="K536" s="161"/>
      <c r="L536" s="162"/>
      <c r="M536" s="162"/>
      <c r="N536" s="162"/>
      <c r="O536" s="162"/>
      <c r="P536" s="161"/>
      <c r="Q536" s="162"/>
      <c r="R536" s="162"/>
      <c r="S536" s="162"/>
      <c r="T536" s="162"/>
      <c r="U536" s="162"/>
    </row>
    <row r="537" spans="1:21">
      <c r="A537" s="47"/>
      <c r="B537" s="47"/>
      <c r="C537" s="48"/>
      <c r="D537" s="161"/>
      <c r="E537" s="162"/>
      <c r="F537" s="162"/>
      <c r="G537" s="162"/>
      <c r="H537" s="162"/>
      <c r="I537" s="162"/>
      <c r="J537" s="162"/>
      <c r="K537" s="161"/>
      <c r="L537" s="162"/>
      <c r="M537" s="162"/>
      <c r="N537" s="162"/>
      <c r="O537" s="162"/>
      <c r="P537" s="161"/>
      <c r="Q537" s="162"/>
      <c r="R537" s="162"/>
      <c r="S537" s="162"/>
      <c r="T537" s="162"/>
      <c r="U537" s="162"/>
    </row>
    <row r="538" spans="1:21">
      <c r="A538" s="47"/>
      <c r="B538" s="47"/>
      <c r="C538" s="48"/>
      <c r="D538" s="161"/>
      <c r="E538" s="162"/>
      <c r="F538" s="162"/>
      <c r="G538" s="162"/>
      <c r="H538" s="162"/>
      <c r="I538" s="162"/>
      <c r="J538" s="162"/>
      <c r="K538" s="161"/>
      <c r="L538" s="162"/>
      <c r="M538" s="162"/>
      <c r="N538" s="162"/>
      <c r="O538" s="162"/>
      <c r="P538" s="161"/>
      <c r="Q538" s="162"/>
      <c r="R538" s="162"/>
      <c r="S538" s="162"/>
      <c r="T538" s="162"/>
      <c r="U538" s="162"/>
    </row>
    <row r="539" spans="1:21">
      <c r="A539" s="47"/>
      <c r="B539" s="47"/>
      <c r="C539" s="48"/>
      <c r="D539" s="161"/>
      <c r="E539" s="162"/>
      <c r="F539" s="162"/>
      <c r="G539" s="162"/>
      <c r="H539" s="162"/>
      <c r="I539" s="162"/>
      <c r="J539" s="162"/>
      <c r="K539" s="161"/>
      <c r="L539" s="162"/>
      <c r="M539" s="162"/>
      <c r="N539" s="162"/>
      <c r="O539" s="162"/>
      <c r="P539" s="161"/>
      <c r="Q539" s="162"/>
      <c r="R539" s="162"/>
      <c r="S539" s="162"/>
      <c r="T539" s="162"/>
      <c r="U539" s="162"/>
    </row>
    <row r="540" spans="1:21">
      <c r="A540" s="47"/>
      <c r="B540" s="47"/>
      <c r="C540" s="48"/>
      <c r="D540" s="161"/>
      <c r="E540" s="162"/>
      <c r="F540" s="162"/>
      <c r="G540" s="162"/>
      <c r="H540" s="162"/>
      <c r="I540" s="162"/>
      <c r="J540" s="162"/>
      <c r="K540" s="161"/>
      <c r="L540" s="162"/>
      <c r="M540" s="162"/>
      <c r="N540" s="162"/>
      <c r="O540" s="162"/>
      <c r="P540" s="161"/>
      <c r="Q540" s="162"/>
      <c r="R540" s="162"/>
      <c r="S540" s="162"/>
      <c r="T540" s="162"/>
      <c r="U540" s="162"/>
    </row>
    <row r="541" spans="1:21">
      <c r="A541" s="47"/>
      <c r="B541" s="47"/>
      <c r="C541" s="48"/>
      <c r="D541" s="161"/>
      <c r="E541" s="162"/>
      <c r="F541" s="162"/>
      <c r="G541" s="162"/>
      <c r="H541" s="162"/>
      <c r="I541" s="162"/>
      <c r="J541" s="162"/>
      <c r="K541" s="161"/>
      <c r="L541" s="162"/>
      <c r="M541" s="162"/>
      <c r="N541" s="162"/>
      <c r="O541" s="162"/>
      <c r="P541" s="161"/>
      <c r="Q541" s="162"/>
      <c r="R541" s="162"/>
      <c r="S541" s="162"/>
      <c r="T541" s="162"/>
      <c r="U541" s="162"/>
    </row>
    <row r="542" spans="1:21">
      <c r="A542" s="47"/>
      <c r="B542" s="47"/>
      <c r="C542" s="48"/>
      <c r="D542" s="161"/>
      <c r="E542" s="162"/>
      <c r="F542" s="162"/>
      <c r="G542" s="162"/>
      <c r="H542" s="162"/>
      <c r="I542" s="162"/>
      <c r="J542" s="162"/>
      <c r="K542" s="161"/>
      <c r="L542" s="162"/>
      <c r="M542" s="162"/>
      <c r="N542" s="162"/>
      <c r="O542" s="162"/>
      <c r="P542" s="161"/>
      <c r="Q542" s="162"/>
      <c r="R542" s="162"/>
      <c r="S542" s="162"/>
      <c r="T542" s="162"/>
      <c r="U542" s="162"/>
    </row>
    <row r="543" spans="1:21">
      <c r="A543" s="47"/>
      <c r="B543" s="47"/>
      <c r="C543" s="48"/>
      <c r="D543" s="161"/>
      <c r="E543" s="162"/>
      <c r="F543" s="162"/>
      <c r="G543" s="162"/>
      <c r="H543" s="162"/>
      <c r="I543" s="162"/>
      <c r="J543" s="162"/>
      <c r="K543" s="161"/>
      <c r="L543" s="162"/>
      <c r="M543" s="162"/>
      <c r="N543" s="162"/>
      <c r="O543" s="162"/>
      <c r="P543" s="161"/>
      <c r="Q543" s="162"/>
      <c r="R543" s="162"/>
      <c r="S543" s="162"/>
      <c r="T543" s="162"/>
      <c r="U543" s="162"/>
    </row>
    <row r="544" spans="1:21">
      <c r="A544" s="47"/>
      <c r="B544" s="47"/>
      <c r="C544" s="48"/>
      <c r="D544" s="161"/>
      <c r="E544" s="162"/>
      <c r="F544" s="162"/>
      <c r="G544" s="162"/>
      <c r="H544" s="162"/>
      <c r="I544" s="162"/>
      <c r="J544" s="162"/>
      <c r="K544" s="161"/>
      <c r="L544" s="162"/>
      <c r="M544" s="162"/>
      <c r="N544" s="162"/>
      <c r="O544" s="162"/>
      <c r="P544" s="161"/>
      <c r="Q544" s="162"/>
      <c r="R544" s="162"/>
      <c r="S544" s="162"/>
      <c r="T544" s="162"/>
      <c r="U544" s="162"/>
    </row>
    <row r="545" spans="1:21">
      <c r="A545" s="47"/>
      <c r="B545" s="47"/>
      <c r="C545" s="48"/>
      <c r="D545" s="161"/>
      <c r="E545" s="162"/>
      <c r="F545" s="162"/>
      <c r="G545" s="162"/>
      <c r="H545" s="162"/>
      <c r="I545" s="162"/>
      <c r="J545" s="162"/>
      <c r="K545" s="161"/>
      <c r="L545" s="162"/>
      <c r="M545" s="162"/>
      <c r="N545" s="162"/>
      <c r="O545" s="162"/>
      <c r="P545" s="161"/>
      <c r="Q545" s="162"/>
      <c r="R545" s="162"/>
      <c r="S545" s="162"/>
      <c r="T545" s="162"/>
      <c r="U545" s="162"/>
    </row>
    <row r="546" spans="1:21">
      <c r="A546" s="47"/>
      <c r="B546" s="47"/>
      <c r="C546" s="48"/>
      <c r="D546" s="161"/>
      <c r="E546" s="162"/>
      <c r="F546" s="162"/>
      <c r="G546" s="162"/>
      <c r="H546" s="162"/>
      <c r="I546" s="162"/>
      <c r="J546" s="162"/>
      <c r="K546" s="161"/>
      <c r="L546" s="162"/>
      <c r="M546" s="162"/>
      <c r="N546" s="162"/>
      <c r="O546" s="162"/>
      <c r="P546" s="161"/>
      <c r="Q546" s="162"/>
      <c r="R546" s="162"/>
      <c r="S546" s="162"/>
      <c r="T546" s="162"/>
      <c r="U546" s="162"/>
    </row>
    <row r="547" spans="1:21">
      <c r="A547" s="47"/>
      <c r="B547" s="47"/>
      <c r="C547" s="48"/>
      <c r="D547" s="161"/>
      <c r="E547" s="162"/>
      <c r="F547" s="162"/>
      <c r="G547" s="162"/>
      <c r="H547" s="162"/>
      <c r="I547" s="162"/>
      <c r="J547" s="162"/>
      <c r="K547" s="161"/>
      <c r="L547" s="162"/>
      <c r="M547" s="162"/>
      <c r="N547" s="162"/>
      <c r="O547" s="162"/>
      <c r="P547" s="161"/>
      <c r="Q547" s="162"/>
      <c r="R547" s="162"/>
      <c r="S547" s="162"/>
      <c r="T547" s="162"/>
      <c r="U547" s="162"/>
    </row>
    <row r="548" spans="1:21">
      <c r="A548" s="47"/>
      <c r="B548" s="47"/>
      <c r="C548" s="48"/>
      <c r="D548" s="161"/>
      <c r="E548" s="162"/>
      <c r="F548" s="162"/>
      <c r="G548" s="162"/>
      <c r="H548" s="162"/>
      <c r="I548" s="162"/>
      <c r="J548" s="162"/>
      <c r="K548" s="161"/>
      <c r="L548" s="162"/>
      <c r="M548" s="162"/>
      <c r="N548" s="162"/>
      <c r="O548" s="162"/>
      <c r="P548" s="161"/>
      <c r="Q548" s="162"/>
      <c r="R548" s="162"/>
      <c r="S548" s="162"/>
      <c r="T548" s="162"/>
      <c r="U548" s="162"/>
    </row>
    <row r="549" spans="1:21">
      <c r="A549" s="47"/>
      <c r="B549" s="47"/>
      <c r="C549" s="48"/>
      <c r="D549" s="161"/>
      <c r="E549" s="162"/>
      <c r="F549" s="162"/>
      <c r="G549" s="162"/>
      <c r="H549" s="162"/>
      <c r="I549" s="162"/>
      <c r="J549" s="162"/>
      <c r="K549" s="161"/>
      <c r="L549" s="162"/>
      <c r="M549" s="162"/>
      <c r="N549" s="162"/>
      <c r="O549" s="162"/>
      <c r="P549" s="161"/>
      <c r="Q549" s="162"/>
      <c r="R549" s="162"/>
      <c r="S549" s="162"/>
      <c r="T549" s="162"/>
      <c r="U549" s="162"/>
    </row>
    <row r="550" spans="1:21">
      <c r="A550" s="47"/>
      <c r="B550" s="47"/>
      <c r="C550" s="48"/>
      <c r="D550" s="161"/>
      <c r="E550" s="162"/>
      <c r="F550" s="162"/>
      <c r="G550" s="162"/>
      <c r="H550" s="162"/>
      <c r="I550" s="162"/>
      <c r="J550" s="162"/>
      <c r="K550" s="161"/>
      <c r="L550" s="162"/>
      <c r="M550" s="162"/>
      <c r="N550" s="162"/>
      <c r="O550" s="162"/>
      <c r="P550" s="161"/>
      <c r="Q550" s="162"/>
      <c r="R550" s="162"/>
      <c r="S550" s="162"/>
      <c r="T550" s="162"/>
      <c r="U550" s="162"/>
    </row>
    <row r="551" spans="1:21">
      <c r="A551" s="47"/>
      <c r="B551" s="47"/>
      <c r="C551" s="48"/>
      <c r="D551" s="161"/>
      <c r="E551" s="162"/>
      <c r="F551" s="162"/>
      <c r="G551" s="162"/>
      <c r="H551" s="162"/>
      <c r="I551" s="162"/>
      <c r="J551" s="162"/>
      <c r="K551" s="161"/>
      <c r="L551" s="162"/>
      <c r="M551" s="162"/>
      <c r="N551" s="162"/>
      <c r="O551" s="162"/>
      <c r="P551" s="161"/>
      <c r="Q551" s="162"/>
      <c r="R551" s="162"/>
      <c r="S551" s="162"/>
      <c r="T551" s="162"/>
      <c r="U551" s="162"/>
    </row>
    <row r="552" spans="1:21">
      <c r="A552" s="47"/>
      <c r="B552" s="47"/>
      <c r="C552" s="48"/>
      <c r="D552" s="161"/>
      <c r="E552" s="162"/>
      <c r="F552" s="162"/>
      <c r="G552" s="162"/>
      <c r="H552" s="162"/>
      <c r="I552" s="162"/>
      <c r="J552" s="162"/>
      <c r="K552" s="161"/>
      <c r="L552" s="162"/>
      <c r="M552" s="162"/>
      <c r="N552" s="162"/>
      <c r="O552" s="162"/>
      <c r="P552" s="161"/>
      <c r="Q552" s="162"/>
      <c r="R552" s="162"/>
      <c r="S552" s="162"/>
      <c r="T552" s="162"/>
      <c r="U552" s="162"/>
    </row>
    <row r="553" spans="1:21">
      <c r="A553" s="47"/>
      <c r="B553" s="47"/>
      <c r="C553" s="48"/>
      <c r="D553" s="161"/>
      <c r="E553" s="162"/>
      <c r="F553" s="162"/>
      <c r="G553" s="162"/>
      <c r="H553" s="162"/>
      <c r="I553" s="162"/>
      <c r="J553" s="162"/>
      <c r="K553" s="161"/>
      <c r="L553" s="162"/>
      <c r="M553" s="162"/>
      <c r="N553" s="162"/>
      <c r="O553" s="162"/>
      <c r="P553" s="161"/>
      <c r="Q553" s="162"/>
      <c r="R553" s="162"/>
      <c r="S553" s="162"/>
      <c r="T553" s="162"/>
      <c r="U553" s="162"/>
    </row>
    <row r="554" spans="1:21">
      <c r="A554" s="47"/>
      <c r="B554" s="47"/>
      <c r="C554" s="48"/>
      <c r="D554" s="161"/>
      <c r="E554" s="162"/>
      <c r="F554" s="162"/>
      <c r="G554" s="162"/>
      <c r="H554" s="162"/>
      <c r="I554" s="162"/>
      <c r="J554" s="162"/>
      <c r="K554" s="161"/>
      <c r="L554" s="162"/>
      <c r="M554" s="162"/>
      <c r="N554" s="162"/>
      <c r="O554" s="162"/>
      <c r="P554" s="161"/>
      <c r="Q554" s="162"/>
      <c r="R554" s="162"/>
      <c r="S554" s="162"/>
      <c r="T554" s="162"/>
      <c r="U554" s="162"/>
    </row>
    <row r="555" spans="1:21">
      <c r="A555" s="47"/>
      <c r="B555" s="47"/>
      <c r="C555" s="48"/>
      <c r="D555" s="161"/>
      <c r="E555" s="162"/>
      <c r="F555" s="162"/>
      <c r="G555" s="162"/>
      <c r="H555" s="162"/>
      <c r="I555" s="162"/>
      <c r="J555" s="162"/>
      <c r="K555" s="161"/>
      <c r="L555" s="162"/>
      <c r="M555" s="162"/>
      <c r="N555" s="162"/>
      <c r="O555" s="162"/>
      <c r="P555" s="161"/>
      <c r="Q555" s="162"/>
      <c r="R555" s="162"/>
      <c r="S555" s="162"/>
      <c r="T555" s="162"/>
      <c r="U555" s="162"/>
    </row>
    <row r="556" spans="1:21">
      <c r="A556" s="47"/>
      <c r="B556" s="47"/>
      <c r="C556" s="48"/>
      <c r="D556" s="161"/>
      <c r="E556" s="162"/>
      <c r="F556" s="162"/>
      <c r="G556" s="162"/>
      <c r="H556" s="162"/>
      <c r="I556" s="162"/>
      <c r="J556" s="162"/>
      <c r="K556" s="161"/>
      <c r="L556" s="162"/>
      <c r="M556" s="162"/>
      <c r="N556" s="162"/>
      <c r="O556" s="162"/>
      <c r="P556" s="161"/>
      <c r="Q556" s="162"/>
      <c r="R556" s="162"/>
      <c r="S556" s="162"/>
      <c r="T556" s="162"/>
      <c r="U556" s="162"/>
    </row>
    <row r="557" spans="1:21">
      <c r="A557" s="47"/>
      <c r="B557" s="47"/>
      <c r="C557" s="48"/>
      <c r="D557" s="161"/>
      <c r="E557" s="162"/>
      <c r="F557" s="162"/>
      <c r="G557" s="162"/>
      <c r="H557" s="162"/>
      <c r="I557" s="162"/>
      <c r="J557" s="162"/>
      <c r="K557" s="161"/>
      <c r="L557" s="162"/>
      <c r="M557" s="162"/>
      <c r="N557" s="162"/>
      <c r="O557" s="162"/>
      <c r="P557" s="161"/>
      <c r="Q557" s="162"/>
      <c r="R557" s="162"/>
      <c r="S557" s="162"/>
      <c r="T557" s="162"/>
      <c r="U557" s="162"/>
    </row>
    <row r="558" spans="1:21">
      <c r="A558" s="47"/>
      <c r="B558" s="47"/>
      <c r="C558" s="48"/>
      <c r="D558" s="161"/>
      <c r="E558" s="162"/>
      <c r="F558" s="162"/>
      <c r="G558" s="162"/>
      <c r="H558" s="162"/>
      <c r="I558" s="162"/>
      <c r="J558" s="162"/>
      <c r="K558" s="161"/>
      <c r="L558" s="162"/>
      <c r="M558" s="162"/>
      <c r="N558" s="162"/>
      <c r="O558" s="162"/>
      <c r="P558" s="161"/>
      <c r="Q558" s="162"/>
      <c r="R558" s="162"/>
      <c r="S558" s="162"/>
      <c r="T558" s="162"/>
      <c r="U558" s="162"/>
    </row>
    <row r="559" spans="1:21">
      <c r="A559" s="47"/>
      <c r="B559" s="47"/>
      <c r="C559" s="48"/>
      <c r="D559" s="161"/>
      <c r="E559" s="162"/>
      <c r="F559" s="162"/>
      <c r="G559" s="162"/>
      <c r="H559" s="162"/>
      <c r="I559" s="162"/>
      <c r="J559" s="162"/>
      <c r="K559" s="161"/>
      <c r="L559" s="162"/>
      <c r="M559" s="162"/>
      <c r="N559" s="162"/>
      <c r="O559" s="162"/>
      <c r="P559" s="161"/>
      <c r="Q559" s="162"/>
      <c r="R559" s="162"/>
      <c r="S559" s="162"/>
      <c r="T559" s="162"/>
      <c r="U559" s="162"/>
    </row>
    <row r="560" spans="1:21">
      <c r="A560" s="47"/>
      <c r="B560" s="47"/>
      <c r="C560" s="48"/>
      <c r="D560" s="161"/>
      <c r="E560" s="162"/>
      <c r="F560" s="162"/>
      <c r="G560" s="162"/>
      <c r="H560" s="162"/>
      <c r="I560" s="162"/>
      <c r="J560" s="162"/>
      <c r="K560" s="161"/>
      <c r="L560" s="162"/>
      <c r="M560" s="162"/>
      <c r="N560" s="162"/>
      <c r="O560" s="162"/>
      <c r="P560" s="161"/>
      <c r="Q560" s="162"/>
      <c r="R560" s="162"/>
      <c r="S560" s="162"/>
      <c r="T560" s="162"/>
      <c r="U560" s="162"/>
    </row>
    <row r="561" spans="1:21">
      <c r="A561" s="47"/>
      <c r="B561" s="47"/>
      <c r="C561" s="48"/>
      <c r="D561" s="161"/>
      <c r="E561" s="162"/>
      <c r="F561" s="162"/>
      <c r="G561" s="162"/>
      <c r="H561" s="162"/>
      <c r="I561" s="162"/>
      <c r="J561" s="162"/>
      <c r="K561" s="161"/>
      <c r="L561" s="162"/>
      <c r="M561" s="162"/>
      <c r="N561" s="162"/>
      <c r="O561" s="162"/>
      <c r="P561" s="161"/>
      <c r="Q561" s="162"/>
      <c r="R561" s="162"/>
      <c r="S561" s="162"/>
      <c r="T561" s="162"/>
      <c r="U561" s="162"/>
    </row>
    <row r="562" spans="1:21">
      <c r="A562" s="47"/>
      <c r="B562" s="47"/>
      <c r="C562" s="48"/>
      <c r="D562" s="161"/>
      <c r="E562" s="162"/>
      <c r="F562" s="162"/>
      <c r="G562" s="162"/>
      <c r="H562" s="162"/>
      <c r="I562" s="162"/>
      <c r="J562" s="162"/>
      <c r="K562" s="161"/>
      <c r="L562" s="162"/>
      <c r="M562" s="162"/>
      <c r="N562" s="162"/>
      <c r="O562" s="162"/>
      <c r="P562" s="161"/>
      <c r="Q562" s="162"/>
      <c r="R562" s="162"/>
      <c r="S562" s="162"/>
      <c r="T562" s="162"/>
      <c r="U562" s="162"/>
    </row>
    <row r="563" spans="1:21">
      <c r="A563" s="47"/>
      <c r="B563" s="47"/>
      <c r="C563" s="48"/>
      <c r="D563" s="161"/>
      <c r="E563" s="162"/>
      <c r="F563" s="162"/>
      <c r="G563" s="162"/>
      <c r="H563" s="162"/>
      <c r="I563" s="162"/>
      <c r="J563" s="162"/>
      <c r="K563" s="161"/>
      <c r="L563" s="162"/>
      <c r="M563" s="162"/>
      <c r="N563" s="162"/>
      <c r="O563" s="162"/>
      <c r="P563" s="161"/>
      <c r="Q563" s="162"/>
      <c r="R563" s="162"/>
      <c r="S563" s="162"/>
      <c r="T563" s="162"/>
      <c r="U563" s="162"/>
    </row>
    <row r="564" spans="1:21">
      <c r="A564" s="47"/>
      <c r="B564" s="47"/>
      <c r="C564" s="48"/>
      <c r="D564" s="161"/>
      <c r="E564" s="162"/>
      <c r="F564" s="162"/>
      <c r="G564" s="162"/>
      <c r="H564" s="162"/>
      <c r="I564" s="162"/>
      <c r="J564" s="162"/>
      <c r="K564" s="161"/>
      <c r="L564" s="162"/>
      <c r="M564" s="162"/>
      <c r="N564" s="162"/>
      <c r="O564" s="162"/>
      <c r="P564" s="161"/>
      <c r="Q564" s="162"/>
      <c r="R564" s="162"/>
      <c r="S564" s="162"/>
      <c r="T564" s="162"/>
      <c r="U564" s="162"/>
    </row>
    <row r="565" spans="1:21">
      <c r="A565" s="47"/>
      <c r="B565" s="47"/>
      <c r="C565" s="48"/>
      <c r="D565" s="161"/>
      <c r="E565" s="162"/>
      <c r="F565" s="162"/>
      <c r="G565" s="162"/>
      <c r="H565" s="162"/>
      <c r="I565" s="162"/>
      <c r="J565" s="162"/>
      <c r="K565" s="161"/>
      <c r="L565" s="162"/>
      <c r="M565" s="162"/>
      <c r="N565" s="162"/>
      <c r="O565" s="162"/>
      <c r="P565" s="161"/>
      <c r="Q565" s="162"/>
      <c r="R565" s="162"/>
      <c r="S565" s="162"/>
      <c r="T565" s="162"/>
      <c r="U565" s="162"/>
    </row>
    <row r="566" spans="1:21">
      <c r="A566" s="47"/>
      <c r="B566" s="47"/>
      <c r="C566" s="48"/>
      <c r="D566" s="161"/>
      <c r="E566" s="162"/>
      <c r="F566" s="162"/>
      <c r="G566" s="162"/>
      <c r="H566" s="162"/>
      <c r="I566" s="162"/>
      <c r="J566" s="162"/>
      <c r="K566" s="161"/>
      <c r="L566" s="162"/>
      <c r="M566" s="162"/>
      <c r="N566" s="162"/>
      <c r="O566" s="162"/>
      <c r="P566" s="161"/>
      <c r="Q566" s="162"/>
      <c r="R566" s="162"/>
      <c r="S566" s="162"/>
      <c r="T566" s="162"/>
      <c r="U566" s="162"/>
    </row>
    <row r="567" spans="1:21">
      <c r="A567" s="47"/>
      <c r="B567" s="47"/>
      <c r="C567" s="48"/>
      <c r="D567" s="161"/>
      <c r="E567" s="162"/>
      <c r="F567" s="162"/>
      <c r="G567" s="162"/>
      <c r="H567" s="162"/>
      <c r="I567" s="162"/>
      <c r="J567" s="162"/>
      <c r="K567" s="161"/>
      <c r="L567" s="162"/>
      <c r="M567" s="162"/>
      <c r="N567" s="162"/>
      <c r="O567" s="162"/>
      <c r="P567" s="161"/>
      <c r="Q567" s="162"/>
      <c r="R567" s="162"/>
      <c r="S567" s="162"/>
      <c r="T567" s="162"/>
      <c r="U567" s="162"/>
    </row>
    <row r="568" spans="1:21">
      <c r="A568" s="47"/>
      <c r="B568" s="47"/>
      <c r="C568" s="48"/>
      <c r="D568" s="161"/>
      <c r="E568" s="162"/>
      <c r="F568" s="162"/>
      <c r="G568" s="162"/>
      <c r="H568" s="162"/>
      <c r="I568" s="162"/>
      <c r="J568" s="162"/>
      <c r="K568" s="161"/>
      <c r="L568" s="162"/>
      <c r="M568" s="162"/>
      <c r="N568" s="162"/>
      <c r="O568" s="162"/>
      <c r="P568" s="161"/>
      <c r="Q568" s="162"/>
      <c r="R568" s="162"/>
      <c r="S568" s="162"/>
      <c r="T568" s="162"/>
      <c r="U568" s="162"/>
    </row>
    <row r="569" spans="1:21">
      <c r="A569" s="47"/>
      <c r="B569" s="47"/>
      <c r="C569" s="48"/>
      <c r="D569" s="161"/>
      <c r="E569" s="162"/>
      <c r="F569" s="162"/>
      <c r="G569" s="162"/>
      <c r="H569" s="162"/>
      <c r="I569" s="162"/>
      <c r="J569" s="162"/>
      <c r="K569" s="161"/>
      <c r="L569" s="162"/>
      <c r="M569" s="162"/>
      <c r="N569" s="162"/>
      <c r="O569" s="162"/>
      <c r="P569" s="161"/>
      <c r="Q569" s="162"/>
      <c r="R569" s="162"/>
      <c r="S569" s="162"/>
      <c r="T569" s="162"/>
      <c r="U569" s="162"/>
    </row>
    <row r="570" spans="1:21">
      <c r="A570" s="47"/>
      <c r="B570" s="47"/>
      <c r="C570" s="48"/>
      <c r="D570" s="161"/>
      <c r="E570" s="162"/>
      <c r="F570" s="162"/>
      <c r="G570" s="162"/>
      <c r="H570" s="162"/>
      <c r="I570" s="162"/>
      <c r="J570" s="162"/>
      <c r="K570" s="161"/>
      <c r="L570" s="162"/>
      <c r="M570" s="162"/>
      <c r="N570" s="162"/>
      <c r="O570" s="162"/>
      <c r="P570" s="161"/>
      <c r="Q570" s="162"/>
      <c r="R570" s="162"/>
      <c r="S570" s="162"/>
      <c r="T570" s="162"/>
      <c r="U570" s="162"/>
    </row>
    <row r="571" spans="1:21">
      <c r="A571" s="47"/>
      <c r="B571" s="47"/>
      <c r="C571" s="48"/>
      <c r="D571" s="161"/>
      <c r="E571" s="162"/>
      <c r="F571" s="162"/>
      <c r="G571" s="162"/>
      <c r="H571" s="162"/>
      <c r="I571" s="162"/>
      <c r="J571" s="162"/>
      <c r="K571" s="161"/>
      <c r="L571" s="162"/>
      <c r="M571" s="162"/>
      <c r="N571" s="162"/>
      <c r="O571" s="162"/>
      <c r="P571" s="161"/>
      <c r="Q571" s="162"/>
      <c r="R571" s="162"/>
      <c r="S571" s="162"/>
      <c r="T571" s="162"/>
      <c r="U571" s="162"/>
    </row>
    <row r="572" spans="1:21">
      <c r="A572" s="47"/>
      <c r="B572" s="47"/>
      <c r="C572" s="48"/>
      <c r="D572" s="161"/>
      <c r="E572" s="162"/>
      <c r="F572" s="162"/>
      <c r="G572" s="162"/>
      <c r="H572" s="162"/>
      <c r="I572" s="162"/>
      <c r="J572" s="162"/>
      <c r="K572" s="161"/>
      <c r="L572" s="162"/>
      <c r="M572" s="162"/>
      <c r="N572" s="162"/>
      <c r="O572" s="162"/>
      <c r="P572" s="161"/>
      <c r="Q572" s="162"/>
      <c r="R572" s="162"/>
      <c r="S572" s="162"/>
      <c r="T572" s="162"/>
      <c r="U572" s="162"/>
    </row>
    <row r="573" spans="1:21">
      <c r="A573" s="47"/>
      <c r="B573" s="47"/>
      <c r="C573" s="48"/>
      <c r="D573" s="161"/>
      <c r="E573" s="162"/>
      <c r="F573" s="162"/>
      <c r="G573" s="162"/>
      <c r="H573" s="162"/>
      <c r="I573" s="162"/>
      <c r="J573" s="162"/>
      <c r="K573" s="161"/>
      <c r="L573" s="162"/>
      <c r="M573" s="162"/>
      <c r="N573" s="162"/>
      <c r="O573" s="162"/>
      <c r="P573" s="161"/>
      <c r="Q573" s="162"/>
      <c r="R573" s="162"/>
      <c r="S573" s="162"/>
      <c r="T573" s="162"/>
      <c r="U573" s="162"/>
    </row>
    <row r="574" spans="1:21">
      <c r="A574" s="47"/>
      <c r="B574" s="47"/>
      <c r="C574" s="48"/>
      <c r="D574" s="161"/>
      <c r="E574" s="162"/>
      <c r="F574" s="162"/>
      <c r="G574" s="162"/>
      <c r="H574" s="162"/>
      <c r="I574" s="162"/>
      <c r="J574" s="162"/>
      <c r="K574" s="161"/>
      <c r="L574" s="162"/>
      <c r="M574" s="162"/>
      <c r="N574" s="162"/>
      <c r="O574" s="162"/>
      <c r="P574" s="161"/>
      <c r="Q574" s="162"/>
      <c r="R574" s="162"/>
      <c r="S574" s="162"/>
      <c r="T574" s="162"/>
      <c r="U574" s="162"/>
    </row>
    <row r="575" spans="1:21">
      <c r="A575" s="47"/>
      <c r="B575" s="47"/>
      <c r="C575" s="48"/>
      <c r="D575" s="161"/>
      <c r="E575" s="162"/>
      <c r="F575" s="162"/>
      <c r="G575" s="162"/>
      <c r="H575" s="162"/>
      <c r="I575" s="162"/>
      <c r="J575" s="162"/>
      <c r="K575" s="161"/>
      <c r="L575" s="162"/>
      <c r="M575" s="162"/>
      <c r="N575" s="162"/>
      <c r="O575" s="162"/>
      <c r="P575" s="161"/>
      <c r="Q575" s="162"/>
      <c r="R575" s="162"/>
      <c r="S575" s="162"/>
      <c r="T575" s="162"/>
      <c r="U575" s="162"/>
    </row>
    <row r="576" spans="1:21">
      <c r="A576" s="47"/>
      <c r="B576" s="47"/>
      <c r="C576" s="48"/>
      <c r="D576" s="161"/>
      <c r="E576" s="162"/>
      <c r="F576" s="162"/>
      <c r="G576" s="162"/>
      <c r="H576" s="162"/>
      <c r="I576" s="162"/>
      <c r="J576" s="162"/>
      <c r="K576" s="161"/>
      <c r="L576" s="162"/>
      <c r="M576" s="162"/>
      <c r="N576" s="162"/>
      <c r="O576" s="162"/>
      <c r="P576" s="161"/>
      <c r="Q576" s="162"/>
      <c r="R576" s="162"/>
      <c r="S576" s="162"/>
      <c r="T576" s="162"/>
      <c r="U576" s="162"/>
    </row>
    <row r="577" spans="1:21">
      <c r="A577" s="47"/>
      <c r="B577" s="47"/>
      <c r="C577" s="48"/>
      <c r="D577" s="161"/>
      <c r="E577" s="162"/>
      <c r="F577" s="162"/>
      <c r="G577" s="162"/>
      <c r="H577" s="162"/>
      <c r="I577" s="162"/>
      <c r="J577" s="162"/>
      <c r="K577" s="161"/>
      <c r="L577" s="162"/>
      <c r="M577" s="162"/>
      <c r="N577" s="162"/>
      <c r="O577" s="162"/>
      <c r="P577" s="161"/>
      <c r="Q577" s="162"/>
      <c r="R577" s="162"/>
      <c r="S577" s="162"/>
      <c r="T577" s="162"/>
      <c r="U577" s="162"/>
    </row>
    <row r="578" spans="1:21">
      <c r="A578" s="47"/>
      <c r="B578" s="47"/>
      <c r="C578" s="48"/>
      <c r="D578" s="161"/>
      <c r="E578" s="162"/>
      <c r="F578" s="162"/>
      <c r="G578" s="162"/>
      <c r="H578" s="162"/>
      <c r="I578" s="162"/>
      <c r="J578" s="162"/>
      <c r="K578" s="161"/>
      <c r="L578" s="162"/>
      <c r="M578" s="162"/>
      <c r="N578" s="162"/>
      <c r="O578" s="162"/>
      <c r="P578" s="161"/>
      <c r="Q578" s="162"/>
      <c r="R578" s="162"/>
      <c r="S578" s="162"/>
      <c r="T578" s="162"/>
      <c r="U578" s="162"/>
    </row>
    <row r="579" spans="1:21">
      <c r="A579" s="47"/>
      <c r="B579" s="47"/>
      <c r="C579" s="48"/>
      <c r="D579" s="161"/>
      <c r="E579" s="162"/>
      <c r="F579" s="162"/>
      <c r="G579" s="162"/>
      <c r="H579" s="162"/>
      <c r="I579" s="162"/>
      <c r="J579" s="162"/>
      <c r="K579" s="161"/>
      <c r="L579" s="162"/>
      <c r="M579" s="162"/>
      <c r="N579" s="162"/>
      <c r="O579" s="162"/>
      <c r="P579" s="161"/>
      <c r="Q579" s="162"/>
      <c r="R579" s="162"/>
      <c r="S579" s="162"/>
      <c r="T579" s="162"/>
      <c r="U579" s="162"/>
    </row>
    <row r="580" spans="1:21">
      <c r="A580" s="47"/>
      <c r="B580" s="47"/>
      <c r="C580" s="48"/>
      <c r="D580" s="161"/>
      <c r="E580" s="162"/>
      <c r="F580" s="162"/>
      <c r="G580" s="162"/>
      <c r="H580" s="162"/>
      <c r="I580" s="162"/>
      <c r="J580" s="162"/>
      <c r="K580" s="161"/>
      <c r="L580" s="162"/>
      <c r="M580" s="162"/>
      <c r="N580" s="162"/>
      <c r="O580" s="162"/>
      <c r="P580" s="161"/>
      <c r="Q580" s="162"/>
      <c r="R580" s="162"/>
      <c r="S580" s="162"/>
      <c r="T580" s="162"/>
      <c r="U580" s="162"/>
    </row>
    <row r="581" spans="1:21">
      <c r="A581" s="47"/>
      <c r="B581" s="47"/>
      <c r="C581" s="48"/>
      <c r="D581" s="161"/>
      <c r="E581" s="162"/>
      <c r="F581" s="162"/>
      <c r="G581" s="162"/>
      <c r="H581" s="162"/>
      <c r="I581" s="162"/>
      <c r="J581" s="162"/>
      <c r="K581" s="161"/>
      <c r="L581" s="162"/>
      <c r="M581" s="162"/>
      <c r="N581" s="162"/>
      <c r="O581" s="162"/>
      <c r="P581" s="161"/>
      <c r="Q581" s="162"/>
      <c r="R581" s="162"/>
      <c r="S581" s="162"/>
      <c r="T581" s="162"/>
      <c r="U581" s="162"/>
    </row>
    <row r="582" spans="1:21">
      <c r="A582" s="47"/>
      <c r="B582" s="47"/>
      <c r="C582" s="48"/>
      <c r="D582" s="161"/>
      <c r="E582" s="162"/>
      <c r="F582" s="162"/>
      <c r="G582" s="162"/>
      <c r="H582" s="162"/>
      <c r="I582" s="162"/>
      <c r="J582" s="162"/>
      <c r="K582" s="161"/>
      <c r="L582" s="162"/>
      <c r="M582" s="162"/>
      <c r="N582" s="162"/>
      <c r="O582" s="162"/>
      <c r="P582" s="161"/>
      <c r="Q582" s="162"/>
      <c r="R582" s="162"/>
      <c r="S582" s="162"/>
      <c r="T582" s="162"/>
      <c r="U582" s="162"/>
    </row>
    <row r="583" spans="1:21">
      <c r="A583" s="47"/>
      <c r="B583" s="47"/>
      <c r="C583" s="48"/>
      <c r="D583" s="161"/>
      <c r="E583" s="162"/>
      <c r="F583" s="162"/>
      <c r="G583" s="162"/>
      <c r="H583" s="162"/>
      <c r="I583" s="162"/>
      <c r="J583" s="162"/>
      <c r="K583" s="161"/>
      <c r="L583" s="162"/>
      <c r="M583" s="162"/>
      <c r="N583" s="162"/>
      <c r="O583" s="162"/>
      <c r="P583" s="161"/>
      <c r="Q583" s="162"/>
      <c r="R583" s="162"/>
      <c r="S583" s="162"/>
      <c r="T583" s="162"/>
      <c r="U583" s="162"/>
    </row>
    <row r="584" spans="1:21">
      <c r="A584" s="47"/>
      <c r="B584" s="47"/>
      <c r="C584" s="48"/>
      <c r="D584" s="161"/>
      <c r="E584" s="162"/>
      <c r="F584" s="162"/>
      <c r="G584" s="162"/>
      <c r="H584" s="162"/>
      <c r="I584" s="162"/>
      <c r="J584" s="162"/>
      <c r="K584" s="161"/>
      <c r="L584" s="162"/>
      <c r="M584" s="162"/>
      <c r="N584" s="162"/>
      <c r="O584" s="162"/>
      <c r="P584" s="161"/>
      <c r="Q584" s="162"/>
      <c r="R584" s="162"/>
      <c r="S584" s="162"/>
      <c r="T584" s="162"/>
      <c r="U584" s="162"/>
    </row>
    <row r="585" spans="1:21">
      <c r="A585" s="47"/>
      <c r="B585" s="47"/>
      <c r="C585" s="48"/>
      <c r="D585" s="161"/>
      <c r="E585" s="162"/>
      <c r="F585" s="162"/>
      <c r="G585" s="162"/>
      <c r="H585" s="162"/>
      <c r="I585" s="162"/>
      <c r="J585" s="162"/>
      <c r="K585" s="161"/>
      <c r="L585" s="162"/>
      <c r="M585" s="162"/>
      <c r="N585" s="162"/>
      <c r="O585" s="162"/>
      <c r="P585" s="161"/>
      <c r="Q585" s="162"/>
      <c r="R585" s="162"/>
      <c r="S585" s="162"/>
      <c r="T585" s="162"/>
      <c r="U585" s="162"/>
    </row>
    <row r="586" spans="1:21">
      <c r="A586" s="47"/>
      <c r="B586" s="47"/>
      <c r="C586" s="48"/>
      <c r="D586" s="161"/>
      <c r="E586" s="162"/>
      <c r="F586" s="162"/>
      <c r="G586" s="162"/>
      <c r="H586" s="162"/>
      <c r="I586" s="162"/>
      <c r="J586" s="162"/>
      <c r="K586" s="161"/>
      <c r="L586" s="162"/>
      <c r="M586" s="162"/>
      <c r="N586" s="162"/>
      <c r="O586" s="162"/>
      <c r="P586" s="161"/>
      <c r="Q586" s="162"/>
      <c r="R586" s="162"/>
      <c r="S586" s="162"/>
      <c r="T586" s="162"/>
      <c r="U586" s="162"/>
    </row>
    <row r="587" spans="1:21">
      <c r="A587" s="47"/>
      <c r="B587" s="47"/>
      <c r="C587" s="48"/>
      <c r="D587" s="161"/>
      <c r="E587" s="162"/>
      <c r="F587" s="162"/>
      <c r="G587" s="162"/>
      <c r="H587" s="162"/>
      <c r="I587" s="162"/>
      <c r="J587" s="162"/>
      <c r="K587" s="161"/>
      <c r="L587" s="162"/>
      <c r="M587" s="162"/>
      <c r="N587" s="162"/>
      <c r="O587" s="162"/>
      <c r="P587" s="161"/>
      <c r="Q587" s="162"/>
      <c r="R587" s="162"/>
      <c r="S587" s="162"/>
      <c r="T587" s="162"/>
      <c r="U587" s="162"/>
    </row>
    <row r="588" spans="1:21">
      <c r="A588" s="47"/>
      <c r="B588" s="47"/>
      <c r="C588" s="48"/>
      <c r="D588" s="161"/>
      <c r="E588" s="162"/>
      <c r="F588" s="162"/>
      <c r="G588" s="162"/>
      <c r="H588" s="162"/>
      <c r="I588" s="162"/>
      <c r="J588" s="162"/>
      <c r="K588" s="161"/>
      <c r="L588" s="162"/>
      <c r="M588" s="162"/>
      <c r="N588" s="162"/>
      <c r="O588" s="162"/>
      <c r="P588" s="161"/>
      <c r="Q588" s="162"/>
      <c r="R588" s="162"/>
      <c r="S588" s="162"/>
      <c r="T588" s="162"/>
      <c r="U588" s="162"/>
    </row>
    <row r="589" spans="1:21">
      <c r="A589" s="47"/>
      <c r="B589" s="47"/>
      <c r="C589" s="48"/>
      <c r="D589" s="161"/>
      <c r="E589" s="162"/>
      <c r="F589" s="162"/>
      <c r="G589" s="162"/>
      <c r="H589" s="162"/>
      <c r="I589" s="162"/>
      <c r="J589" s="162"/>
      <c r="K589" s="161"/>
      <c r="L589" s="162"/>
      <c r="M589" s="162"/>
      <c r="N589" s="162"/>
      <c r="O589" s="162"/>
      <c r="P589" s="161"/>
      <c r="Q589" s="162"/>
      <c r="R589" s="162"/>
      <c r="S589" s="162"/>
      <c r="T589" s="162"/>
      <c r="U589" s="162"/>
    </row>
    <row r="590" spans="1:21">
      <c r="A590" s="47"/>
      <c r="B590" s="47"/>
      <c r="C590" s="48"/>
      <c r="D590" s="161"/>
      <c r="E590" s="162"/>
      <c r="F590" s="162"/>
      <c r="G590" s="162"/>
      <c r="H590" s="162"/>
      <c r="I590" s="162"/>
      <c r="J590" s="162"/>
      <c r="K590" s="161"/>
      <c r="L590" s="162"/>
      <c r="M590" s="162"/>
      <c r="N590" s="162"/>
      <c r="O590" s="162"/>
      <c r="P590" s="161"/>
      <c r="Q590" s="162"/>
      <c r="R590" s="162"/>
      <c r="S590" s="162"/>
      <c r="T590" s="162"/>
      <c r="U590" s="162"/>
    </row>
    <row r="591" spans="1:21">
      <c r="A591" s="47"/>
      <c r="B591" s="47"/>
      <c r="C591" s="48"/>
      <c r="D591" s="161"/>
      <c r="E591" s="162"/>
      <c r="F591" s="162"/>
      <c r="G591" s="162"/>
      <c r="H591" s="162"/>
      <c r="I591" s="162"/>
      <c r="J591" s="162"/>
      <c r="K591" s="161"/>
      <c r="L591" s="162"/>
      <c r="M591" s="162"/>
      <c r="N591" s="162"/>
      <c r="O591" s="162"/>
      <c r="P591" s="161"/>
      <c r="Q591" s="162"/>
      <c r="R591" s="162"/>
      <c r="S591" s="162"/>
      <c r="T591" s="162"/>
      <c r="U591" s="162"/>
    </row>
    <row r="592" spans="1:21">
      <c r="A592" s="47"/>
      <c r="B592" s="47"/>
      <c r="C592" s="48"/>
      <c r="D592" s="161"/>
      <c r="E592" s="162"/>
      <c r="F592" s="162"/>
      <c r="G592" s="162"/>
      <c r="H592" s="162"/>
      <c r="I592" s="162"/>
      <c r="J592" s="162"/>
      <c r="K592" s="161"/>
      <c r="L592" s="162"/>
      <c r="M592" s="162"/>
      <c r="N592" s="162"/>
      <c r="O592" s="162"/>
      <c r="P592" s="161"/>
      <c r="Q592" s="162"/>
      <c r="R592" s="162"/>
      <c r="S592" s="162"/>
      <c r="T592" s="162"/>
      <c r="U592" s="162"/>
    </row>
    <row r="593" spans="1:21">
      <c r="A593" s="47"/>
      <c r="B593" s="47"/>
      <c r="C593" s="48"/>
      <c r="D593" s="161"/>
      <c r="E593" s="162"/>
      <c r="F593" s="162"/>
      <c r="G593" s="162"/>
      <c r="H593" s="162"/>
      <c r="I593" s="162"/>
      <c r="J593" s="162"/>
      <c r="K593" s="161"/>
      <c r="L593" s="162"/>
      <c r="M593" s="162"/>
      <c r="N593" s="162"/>
      <c r="O593" s="162"/>
      <c r="P593" s="161"/>
      <c r="Q593" s="162"/>
      <c r="R593" s="162"/>
      <c r="S593" s="162"/>
      <c r="T593" s="162"/>
      <c r="U593" s="162"/>
    </row>
    <row r="594" spans="1:21">
      <c r="A594" s="47"/>
      <c r="B594" s="47"/>
      <c r="C594" s="48"/>
      <c r="D594" s="161"/>
      <c r="E594" s="162"/>
      <c r="F594" s="162"/>
      <c r="G594" s="162"/>
      <c r="H594" s="162"/>
      <c r="I594" s="162"/>
      <c r="J594" s="162"/>
      <c r="K594" s="161"/>
      <c r="L594" s="162"/>
      <c r="M594" s="162"/>
      <c r="N594" s="162"/>
      <c r="O594" s="162"/>
      <c r="P594" s="161"/>
      <c r="Q594" s="162"/>
      <c r="R594" s="162"/>
      <c r="S594" s="162"/>
      <c r="T594" s="162"/>
      <c r="U594" s="162"/>
    </row>
    <row r="595" spans="1:21">
      <c r="A595" s="47"/>
      <c r="B595" s="47"/>
      <c r="C595" s="48"/>
      <c r="D595" s="161"/>
      <c r="E595" s="162"/>
      <c r="F595" s="162"/>
      <c r="G595" s="162"/>
      <c r="H595" s="162"/>
      <c r="I595" s="162"/>
      <c r="J595" s="162"/>
      <c r="K595" s="161"/>
      <c r="L595" s="162"/>
      <c r="M595" s="162"/>
      <c r="N595" s="162"/>
      <c r="O595" s="162"/>
      <c r="P595" s="161"/>
      <c r="Q595" s="162"/>
      <c r="R595" s="162"/>
      <c r="S595" s="162"/>
      <c r="T595" s="162"/>
      <c r="U595" s="162"/>
    </row>
    <row r="596" spans="1:21">
      <c r="A596" s="47"/>
      <c r="B596" s="47"/>
      <c r="C596" s="48"/>
      <c r="D596" s="161"/>
      <c r="E596" s="162"/>
      <c r="F596" s="162"/>
      <c r="G596" s="162"/>
      <c r="H596" s="162"/>
      <c r="I596" s="162"/>
      <c r="J596" s="162"/>
      <c r="K596" s="161"/>
      <c r="L596" s="162"/>
      <c r="M596" s="162"/>
      <c r="N596" s="162"/>
      <c r="O596" s="162"/>
      <c r="P596" s="161"/>
      <c r="Q596" s="162"/>
      <c r="R596" s="162"/>
      <c r="S596" s="162"/>
      <c r="T596" s="162"/>
      <c r="U596" s="162"/>
    </row>
    <row r="597" spans="1:21">
      <c r="A597" s="47"/>
      <c r="B597" s="47"/>
      <c r="C597" s="48"/>
      <c r="D597" s="161"/>
      <c r="E597" s="162"/>
      <c r="F597" s="162"/>
      <c r="G597" s="162"/>
      <c r="H597" s="162"/>
      <c r="I597" s="162"/>
      <c r="J597" s="162"/>
      <c r="K597" s="161"/>
      <c r="L597" s="162"/>
      <c r="M597" s="162"/>
      <c r="N597" s="162"/>
      <c r="O597" s="162"/>
      <c r="P597" s="161"/>
      <c r="Q597" s="162"/>
      <c r="R597" s="162"/>
      <c r="S597" s="162"/>
      <c r="T597" s="162"/>
      <c r="U597" s="162"/>
    </row>
    <row r="598" spans="1:21">
      <c r="A598" s="47"/>
      <c r="B598" s="47"/>
      <c r="C598" s="48"/>
      <c r="D598" s="161"/>
      <c r="E598" s="162"/>
      <c r="F598" s="162"/>
      <c r="G598" s="162"/>
      <c r="H598" s="162"/>
      <c r="I598" s="162"/>
      <c r="J598" s="162"/>
      <c r="K598" s="161"/>
      <c r="L598" s="162"/>
      <c r="M598" s="162"/>
      <c r="N598" s="162"/>
      <c r="O598" s="162"/>
      <c r="P598" s="161"/>
      <c r="Q598" s="162"/>
      <c r="R598" s="162"/>
      <c r="S598" s="162"/>
      <c r="T598" s="162"/>
      <c r="U598" s="162"/>
    </row>
    <row r="599" spans="1:21">
      <c r="A599" s="47"/>
      <c r="B599" s="47"/>
      <c r="C599" s="48"/>
      <c r="D599" s="161"/>
      <c r="E599" s="162"/>
      <c r="F599" s="162"/>
      <c r="G599" s="162"/>
      <c r="H599" s="162"/>
      <c r="I599" s="162"/>
      <c r="J599" s="162"/>
      <c r="K599" s="161"/>
      <c r="L599" s="162"/>
      <c r="M599" s="162"/>
      <c r="N599" s="162"/>
      <c r="O599" s="162"/>
      <c r="P599" s="161"/>
      <c r="Q599" s="162"/>
      <c r="R599" s="162"/>
      <c r="S599" s="162"/>
      <c r="T599" s="162"/>
      <c r="U599" s="162"/>
    </row>
    <row r="600" spans="1:21">
      <c r="A600" s="47"/>
      <c r="B600" s="47"/>
      <c r="C600" s="48"/>
      <c r="D600" s="161"/>
      <c r="E600" s="162"/>
      <c r="F600" s="162"/>
      <c r="G600" s="162"/>
      <c r="H600" s="162"/>
      <c r="I600" s="162"/>
      <c r="J600" s="162"/>
      <c r="K600" s="161"/>
      <c r="L600" s="162"/>
      <c r="M600" s="162"/>
      <c r="N600" s="162"/>
      <c r="O600" s="162"/>
      <c r="P600" s="161"/>
      <c r="Q600" s="162"/>
      <c r="R600" s="162"/>
      <c r="S600" s="162"/>
      <c r="T600" s="162"/>
      <c r="U600" s="162"/>
    </row>
    <row r="601" spans="1:21">
      <c r="A601" s="47"/>
      <c r="B601" s="47"/>
      <c r="C601" s="48"/>
      <c r="D601" s="161"/>
      <c r="E601" s="162"/>
      <c r="F601" s="162"/>
      <c r="G601" s="162"/>
      <c r="H601" s="162"/>
      <c r="I601" s="162"/>
      <c r="J601" s="162"/>
      <c r="K601" s="161"/>
      <c r="L601" s="162"/>
      <c r="M601" s="162"/>
      <c r="N601" s="162"/>
      <c r="O601" s="162"/>
      <c r="P601" s="161"/>
      <c r="Q601" s="162"/>
      <c r="R601" s="162"/>
      <c r="S601" s="162"/>
      <c r="T601" s="162"/>
      <c r="U601" s="162"/>
    </row>
    <row r="602" spans="1:21">
      <c r="A602" s="47"/>
      <c r="B602" s="47"/>
      <c r="C602" s="48"/>
      <c r="D602" s="161"/>
      <c r="E602" s="162"/>
      <c r="F602" s="162"/>
      <c r="G602" s="162"/>
      <c r="H602" s="162"/>
      <c r="I602" s="162"/>
      <c r="J602" s="162"/>
      <c r="K602" s="161"/>
      <c r="L602" s="162"/>
      <c r="M602" s="162"/>
      <c r="N602" s="162"/>
      <c r="O602" s="162"/>
      <c r="P602" s="161"/>
      <c r="Q602" s="162"/>
      <c r="R602" s="162"/>
      <c r="S602" s="162"/>
      <c r="T602" s="162"/>
      <c r="U602" s="162"/>
    </row>
    <row r="603" spans="1:21">
      <c r="A603" s="47"/>
      <c r="B603" s="47"/>
      <c r="C603" s="48"/>
      <c r="D603" s="161"/>
      <c r="E603" s="162"/>
      <c r="F603" s="162"/>
      <c r="G603" s="162"/>
      <c r="H603" s="162"/>
      <c r="I603" s="162"/>
      <c r="J603" s="162"/>
      <c r="K603" s="161"/>
      <c r="L603" s="162"/>
      <c r="M603" s="162"/>
      <c r="N603" s="162"/>
      <c r="O603" s="162"/>
      <c r="P603" s="161"/>
      <c r="Q603" s="162"/>
      <c r="R603" s="162"/>
      <c r="S603" s="162"/>
      <c r="T603" s="162"/>
      <c r="U603" s="162"/>
    </row>
    <row r="604" spans="1:21">
      <c r="A604" s="47"/>
      <c r="B604" s="47"/>
      <c r="C604" s="48"/>
      <c r="D604" s="161"/>
      <c r="E604" s="162"/>
      <c r="F604" s="162"/>
      <c r="G604" s="162"/>
      <c r="H604" s="162"/>
      <c r="I604" s="162"/>
      <c r="J604" s="162"/>
      <c r="K604" s="161"/>
      <c r="L604" s="162"/>
      <c r="M604" s="162"/>
      <c r="N604" s="162"/>
      <c r="O604" s="162"/>
      <c r="P604" s="161"/>
      <c r="Q604" s="162"/>
      <c r="R604" s="162"/>
      <c r="S604" s="162"/>
      <c r="T604" s="162"/>
      <c r="U604" s="162"/>
    </row>
    <row r="605" spans="1:21">
      <c r="A605" s="47"/>
      <c r="B605" s="47"/>
      <c r="C605" s="48"/>
      <c r="D605" s="161"/>
      <c r="E605" s="162"/>
      <c r="F605" s="162"/>
      <c r="G605" s="162"/>
      <c r="H605" s="162"/>
      <c r="I605" s="162"/>
      <c r="J605" s="162"/>
      <c r="K605" s="161"/>
      <c r="L605" s="162"/>
      <c r="M605" s="162"/>
      <c r="N605" s="162"/>
      <c r="O605" s="162"/>
      <c r="P605" s="161"/>
      <c r="Q605" s="162"/>
      <c r="R605" s="162"/>
      <c r="S605" s="162"/>
      <c r="T605" s="162"/>
      <c r="U605" s="162"/>
    </row>
    <row r="606" spans="1:21">
      <c r="A606" s="47"/>
      <c r="B606" s="47"/>
      <c r="C606" s="48"/>
      <c r="D606" s="161"/>
      <c r="E606" s="162"/>
      <c r="F606" s="162"/>
      <c r="G606" s="162"/>
      <c r="H606" s="162"/>
      <c r="I606" s="162"/>
      <c r="J606" s="162"/>
      <c r="K606" s="161"/>
      <c r="L606" s="162"/>
      <c r="M606" s="162"/>
      <c r="N606" s="162"/>
      <c r="O606" s="162"/>
      <c r="P606" s="161"/>
      <c r="Q606" s="162"/>
      <c r="R606" s="162"/>
      <c r="S606" s="162"/>
      <c r="T606" s="162"/>
      <c r="U606" s="162"/>
    </row>
    <row r="607" spans="1:21">
      <c r="A607" s="47"/>
      <c r="B607" s="47"/>
      <c r="C607" s="48"/>
      <c r="D607" s="161"/>
      <c r="E607" s="162"/>
      <c r="F607" s="162"/>
      <c r="G607" s="162"/>
      <c r="H607" s="162"/>
      <c r="I607" s="162"/>
      <c r="J607" s="162"/>
      <c r="K607" s="161"/>
      <c r="L607" s="162"/>
      <c r="M607" s="162"/>
      <c r="N607" s="162"/>
      <c r="O607" s="162"/>
      <c r="P607" s="161"/>
      <c r="Q607" s="162"/>
      <c r="R607" s="162"/>
      <c r="S607" s="162"/>
      <c r="T607" s="162"/>
      <c r="U607" s="162"/>
    </row>
    <row r="608" spans="1:21">
      <c r="A608" s="47"/>
      <c r="B608" s="47"/>
      <c r="C608" s="48"/>
      <c r="D608" s="161"/>
      <c r="E608" s="162"/>
      <c r="F608" s="162"/>
      <c r="G608" s="162"/>
      <c r="H608" s="162"/>
      <c r="I608" s="162"/>
      <c r="J608" s="162"/>
      <c r="K608" s="161"/>
      <c r="L608" s="162"/>
      <c r="M608" s="162"/>
      <c r="N608" s="162"/>
      <c r="O608" s="162"/>
      <c r="P608" s="161"/>
      <c r="Q608" s="162"/>
      <c r="R608" s="162"/>
      <c r="S608" s="162"/>
      <c r="T608" s="162"/>
      <c r="U608" s="162"/>
    </row>
    <row r="609" spans="1:21">
      <c r="A609" s="47"/>
      <c r="B609" s="47"/>
      <c r="C609" s="48"/>
      <c r="D609" s="161"/>
      <c r="E609" s="162"/>
      <c r="F609" s="162"/>
      <c r="G609" s="162"/>
      <c r="H609" s="162"/>
      <c r="I609" s="162"/>
      <c r="J609" s="162"/>
      <c r="K609" s="161"/>
      <c r="L609" s="162"/>
      <c r="M609" s="162"/>
      <c r="N609" s="162"/>
      <c r="O609" s="162"/>
      <c r="P609" s="161"/>
      <c r="Q609" s="162"/>
      <c r="R609" s="162"/>
      <c r="S609" s="162"/>
      <c r="T609" s="162"/>
      <c r="U609" s="162"/>
    </row>
    <row r="610" spans="1:21">
      <c r="A610" s="47"/>
      <c r="B610" s="47"/>
      <c r="C610" s="48"/>
      <c r="D610" s="161"/>
      <c r="E610" s="162"/>
      <c r="F610" s="162"/>
      <c r="G610" s="162"/>
      <c r="H610" s="162"/>
      <c r="I610" s="162"/>
      <c r="J610" s="162"/>
      <c r="K610" s="161"/>
      <c r="L610" s="162"/>
      <c r="M610" s="162"/>
      <c r="N610" s="162"/>
      <c r="O610" s="162"/>
      <c r="P610" s="161"/>
      <c r="Q610" s="162"/>
      <c r="R610" s="162"/>
      <c r="S610" s="162"/>
      <c r="T610" s="162"/>
      <c r="U610" s="162"/>
    </row>
    <row r="611" spans="1:21">
      <c r="A611" s="47"/>
      <c r="B611" s="47"/>
      <c r="C611" s="48"/>
      <c r="D611" s="161"/>
      <c r="E611" s="162"/>
      <c r="F611" s="162"/>
      <c r="G611" s="162"/>
      <c r="H611" s="162"/>
      <c r="I611" s="162"/>
      <c r="J611" s="162"/>
      <c r="K611" s="161"/>
      <c r="L611" s="162"/>
      <c r="M611" s="162"/>
      <c r="N611" s="162"/>
      <c r="O611" s="162"/>
      <c r="P611" s="161"/>
      <c r="Q611" s="162"/>
      <c r="R611" s="162"/>
      <c r="S611" s="162"/>
      <c r="T611" s="162"/>
      <c r="U611" s="162"/>
    </row>
    <row r="612" spans="1:21">
      <c r="A612" s="47"/>
      <c r="B612" s="47"/>
      <c r="C612" s="48"/>
      <c r="D612" s="161"/>
      <c r="E612" s="162"/>
      <c r="F612" s="162"/>
      <c r="G612" s="162"/>
      <c r="H612" s="162"/>
      <c r="I612" s="162"/>
      <c r="J612" s="162"/>
      <c r="K612" s="161"/>
      <c r="L612" s="162"/>
      <c r="M612" s="162"/>
      <c r="N612" s="162"/>
      <c r="O612" s="162"/>
      <c r="P612" s="161"/>
      <c r="Q612" s="162"/>
      <c r="R612" s="162"/>
      <c r="S612" s="162"/>
      <c r="T612" s="162"/>
      <c r="U612" s="162"/>
    </row>
    <row r="613" spans="1:21">
      <c r="A613" s="47"/>
      <c r="B613" s="47"/>
      <c r="C613" s="48"/>
      <c r="D613" s="161"/>
      <c r="E613" s="162"/>
      <c r="F613" s="162"/>
      <c r="G613" s="162"/>
      <c r="H613" s="162"/>
      <c r="I613" s="162"/>
      <c r="J613" s="162"/>
      <c r="K613" s="161"/>
      <c r="L613" s="162"/>
      <c r="M613" s="162"/>
      <c r="N613" s="162"/>
      <c r="O613" s="162"/>
      <c r="P613" s="161"/>
      <c r="Q613" s="162"/>
      <c r="R613" s="162"/>
      <c r="S613" s="162"/>
      <c r="T613" s="162"/>
      <c r="U613" s="162"/>
    </row>
    <row r="614" spans="1:21">
      <c r="A614" s="47"/>
      <c r="B614" s="47"/>
      <c r="C614" s="48"/>
      <c r="D614" s="161"/>
      <c r="E614" s="162"/>
      <c r="F614" s="162"/>
      <c r="G614" s="162"/>
      <c r="H614" s="162"/>
      <c r="I614" s="162"/>
      <c r="J614" s="162"/>
      <c r="K614" s="161"/>
      <c r="L614" s="162"/>
      <c r="M614" s="162"/>
      <c r="N614" s="162"/>
      <c r="O614" s="162"/>
      <c r="P614" s="161"/>
      <c r="Q614" s="162"/>
      <c r="R614" s="162"/>
      <c r="S614" s="162"/>
      <c r="T614" s="162"/>
      <c r="U614" s="162"/>
    </row>
    <row r="615" spans="1:21">
      <c r="A615" s="47"/>
      <c r="B615" s="47"/>
      <c r="C615" s="48"/>
      <c r="D615" s="161"/>
      <c r="E615" s="162"/>
      <c r="F615" s="162"/>
      <c r="G615" s="162"/>
      <c r="H615" s="162"/>
      <c r="I615" s="162"/>
      <c r="J615" s="162"/>
      <c r="K615" s="161"/>
      <c r="L615" s="162"/>
      <c r="M615" s="162"/>
      <c r="N615" s="162"/>
      <c r="O615" s="162"/>
      <c r="P615" s="161"/>
      <c r="Q615" s="162"/>
      <c r="R615" s="162"/>
      <c r="S615" s="162"/>
      <c r="T615" s="162"/>
      <c r="U615" s="162"/>
    </row>
    <row r="616" spans="1:21">
      <c r="A616" s="47"/>
      <c r="B616" s="47"/>
      <c r="C616" s="48"/>
      <c r="D616" s="161"/>
      <c r="E616" s="162"/>
      <c r="F616" s="162"/>
      <c r="G616" s="162"/>
      <c r="H616" s="162"/>
      <c r="I616" s="162"/>
      <c r="J616" s="162"/>
      <c r="K616" s="161"/>
      <c r="L616" s="162"/>
      <c r="M616" s="162"/>
      <c r="N616" s="162"/>
      <c r="O616" s="162"/>
      <c r="P616" s="161"/>
      <c r="Q616" s="162"/>
      <c r="R616" s="162"/>
      <c r="S616" s="162"/>
      <c r="T616" s="162"/>
      <c r="U616" s="162"/>
    </row>
    <row r="617" spans="1:21">
      <c r="A617" s="47"/>
      <c r="B617" s="47"/>
      <c r="C617" s="48"/>
      <c r="D617" s="161"/>
      <c r="E617" s="162"/>
      <c r="F617" s="162"/>
      <c r="G617" s="162"/>
      <c r="H617" s="162"/>
      <c r="I617" s="162"/>
      <c r="J617" s="162"/>
      <c r="K617" s="161"/>
      <c r="L617" s="162"/>
      <c r="M617" s="162"/>
      <c r="N617" s="162"/>
      <c r="O617" s="162"/>
      <c r="P617" s="161"/>
      <c r="Q617" s="162"/>
      <c r="R617" s="162"/>
      <c r="S617" s="162"/>
      <c r="T617" s="162"/>
      <c r="U617" s="162"/>
    </row>
    <row r="618" spans="1:21">
      <c r="A618" s="47"/>
      <c r="B618" s="47"/>
      <c r="C618" s="48"/>
      <c r="D618" s="161"/>
      <c r="E618" s="162"/>
      <c r="F618" s="162"/>
      <c r="G618" s="162"/>
      <c r="H618" s="162"/>
      <c r="I618" s="162"/>
      <c r="J618" s="162"/>
      <c r="K618" s="161"/>
      <c r="L618" s="162"/>
      <c r="M618" s="162"/>
      <c r="N618" s="162"/>
      <c r="O618" s="162"/>
      <c r="P618" s="161"/>
      <c r="Q618" s="162"/>
      <c r="R618" s="162"/>
      <c r="S618" s="162"/>
      <c r="T618" s="162"/>
      <c r="U618" s="162"/>
    </row>
    <row r="619" spans="1:21">
      <c r="A619" s="47"/>
      <c r="B619" s="47"/>
      <c r="C619" s="48"/>
      <c r="D619" s="161"/>
      <c r="E619" s="162"/>
      <c r="F619" s="162"/>
      <c r="G619" s="162"/>
      <c r="H619" s="162"/>
      <c r="I619" s="162"/>
      <c r="J619" s="162"/>
      <c r="K619" s="161"/>
      <c r="L619" s="162"/>
      <c r="M619" s="162"/>
      <c r="N619" s="162"/>
      <c r="O619" s="162"/>
      <c r="P619" s="161"/>
      <c r="Q619" s="162"/>
      <c r="R619" s="162"/>
      <c r="S619" s="162"/>
      <c r="T619" s="162"/>
      <c r="U619" s="162"/>
    </row>
    <row r="620" spans="1:21">
      <c r="A620" s="47"/>
      <c r="B620" s="47"/>
      <c r="C620" s="48"/>
      <c r="D620" s="161"/>
      <c r="E620" s="162"/>
      <c r="F620" s="162"/>
      <c r="G620" s="162"/>
      <c r="H620" s="162"/>
      <c r="I620" s="162"/>
      <c r="J620" s="162"/>
      <c r="K620" s="161"/>
      <c r="L620" s="162"/>
      <c r="M620" s="162"/>
      <c r="N620" s="162"/>
      <c r="O620" s="162"/>
      <c r="P620" s="161"/>
      <c r="Q620" s="162"/>
      <c r="R620" s="162"/>
      <c r="S620" s="162"/>
      <c r="T620" s="162"/>
      <c r="U620" s="162"/>
    </row>
    <row r="621" spans="1:21">
      <c r="A621" s="47"/>
      <c r="B621" s="47"/>
      <c r="C621" s="48"/>
      <c r="D621" s="161"/>
      <c r="E621" s="162"/>
      <c r="F621" s="162"/>
      <c r="G621" s="162"/>
      <c r="H621" s="162"/>
      <c r="I621" s="162"/>
      <c r="J621" s="162"/>
      <c r="K621" s="161"/>
      <c r="L621" s="162"/>
      <c r="M621" s="162"/>
      <c r="N621" s="162"/>
      <c r="O621" s="162"/>
      <c r="P621" s="161"/>
      <c r="Q621" s="162"/>
      <c r="R621" s="162"/>
      <c r="S621" s="162"/>
      <c r="T621" s="162"/>
      <c r="U621" s="162"/>
    </row>
    <row r="622" spans="1:21">
      <c r="A622" s="47"/>
      <c r="B622" s="47"/>
      <c r="C622" s="48"/>
      <c r="D622" s="161"/>
      <c r="E622" s="162"/>
      <c r="F622" s="162"/>
      <c r="G622" s="162"/>
      <c r="H622" s="162"/>
      <c r="I622" s="162"/>
      <c r="J622" s="162"/>
      <c r="K622" s="161"/>
      <c r="L622" s="162"/>
      <c r="M622" s="162"/>
      <c r="N622" s="162"/>
      <c r="O622" s="162"/>
      <c r="P622" s="161"/>
      <c r="Q622" s="162"/>
      <c r="R622" s="162"/>
      <c r="S622" s="162"/>
      <c r="T622" s="162"/>
      <c r="U622" s="162"/>
    </row>
    <row r="623" spans="1:21">
      <c r="A623" s="47"/>
      <c r="B623" s="47"/>
      <c r="C623" s="48"/>
      <c r="D623" s="161"/>
      <c r="E623" s="162"/>
      <c r="F623" s="162"/>
      <c r="G623" s="162"/>
      <c r="H623" s="162"/>
      <c r="I623" s="162"/>
      <c r="J623" s="162"/>
      <c r="K623" s="161"/>
      <c r="L623" s="162"/>
      <c r="M623" s="162"/>
      <c r="N623" s="162"/>
      <c r="O623" s="162"/>
      <c r="P623" s="161"/>
      <c r="Q623" s="162"/>
      <c r="R623" s="162"/>
      <c r="S623" s="162"/>
      <c r="T623" s="162"/>
      <c r="U623" s="162"/>
    </row>
    <row r="624" spans="1:21">
      <c r="A624" s="47"/>
      <c r="B624" s="47"/>
      <c r="C624" s="48"/>
      <c r="D624" s="161"/>
      <c r="E624" s="162"/>
      <c r="F624" s="162"/>
      <c r="G624" s="162"/>
      <c r="H624" s="162"/>
      <c r="I624" s="162"/>
      <c r="J624" s="162"/>
      <c r="K624" s="161"/>
      <c r="L624" s="162"/>
      <c r="M624" s="162"/>
      <c r="N624" s="162"/>
      <c r="O624" s="162"/>
      <c r="P624" s="161"/>
      <c r="Q624" s="162"/>
      <c r="R624" s="162"/>
      <c r="S624" s="162"/>
      <c r="T624" s="162"/>
      <c r="U624" s="162"/>
    </row>
    <row r="625" spans="1:21">
      <c r="A625" s="47"/>
      <c r="B625" s="47"/>
      <c r="C625" s="48"/>
      <c r="D625" s="161"/>
      <c r="E625" s="162"/>
      <c r="F625" s="162"/>
      <c r="G625" s="162"/>
      <c r="H625" s="162"/>
      <c r="I625" s="162"/>
      <c r="J625" s="162"/>
      <c r="K625" s="161"/>
      <c r="L625" s="162"/>
      <c r="M625" s="162"/>
      <c r="N625" s="162"/>
      <c r="O625" s="162"/>
      <c r="P625" s="161"/>
      <c r="Q625" s="162"/>
      <c r="R625" s="162"/>
      <c r="S625" s="162"/>
      <c r="T625" s="162"/>
      <c r="U625" s="162"/>
    </row>
    <row r="626" spans="1:21">
      <c r="A626" s="47"/>
      <c r="B626" s="47"/>
      <c r="C626" s="48"/>
      <c r="D626" s="161"/>
      <c r="E626" s="162"/>
      <c r="F626" s="162"/>
      <c r="G626" s="162"/>
      <c r="H626" s="162"/>
      <c r="I626" s="162"/>
      <c r="J626" s="162"/>
      <c r="K626" s="161"/>
      <c r="L626" s="162"/>
      <c r="M626" s="162"/>
      <c r="N626" s="162"/>
      <c r="O626" s="162"/>
      <c r="P626" s="161"/>
      <c r="Q626" s="162"/>
      <c r="R626" s="162"/>
      <c r="S626" s="162"/>
      <c r="T626" s="162"/>
      <c r="U626" s="162"/>
    </row>
    <row r="627" spans="1:21">
      <c r="A627" s="47"/>
      <c r="B627" s="47"/>
      <c r="C627" s="48"/>
      <c r="D627" s="161"/>
      <c r="E627" s="162"/>
      <c r="F627" s="162"/>
      <c r="G627" s="162"/>
      <c r="H627" s="162"/>
      <c r="I627" s="162"/>
      <c r="J627" s="162"/>
      <c r="K627" s="161"/>
      <c r="L627" s="162"/>
      <c r="M627" s="162"/>
      <c r="N627" s="162"/>
      <c r="O627" s="162"/>
      <c r="P627" s="161"/>
      <c r="Q627" s="162"/>
      <c r="R627" s="162"/>
      <c r="S627" s="162"/>
      <c r="T627" s="162"/>
      <c r="U627" s="162"/>
    </row>
    <row r="628" spans="1:21">
      <c r="A628" s="47"/>
      <c r="B628" s="47"/>
      <c r="C628" s="48"/>
      <c r="D628" s="161"/>
      <c r="E628" s="162"/>
      <c r="F628" s="162"/>
      <c r="G628" s="162"/>
      <c r="H628" s="162"/>
      <c r="I628" s="162"/>
      <c r="J628" s="162"/>
      <c r="K628" s="161"/>
      <c r="L628" s="162"/>
      <c r="M628" s="162"/>
      <c r="N628" s="162"/>
      <c r="O628" s="162"/>
      <c r="P628" s="161"/>
      <c r="Q628" s="162"/>
      <c r="R628" s="162"/>
      <c r="S628" s="162"/>
      <c r="T628" s="162"/>
      <c r="U628" s="162"/>
    </row>
    <row r="629" spans="1:21">
      <c r="A629" s="47"/>
      <c r="B629" s="47"/>
      <c r="C629" s="48"/>
      <c r="D629" s="161"/>
      <c r="E629" s="162"/>
      <c r="F629" s="162"/>
      <c r="G629" s="162"/>
      <c r="H629" s="162"/>
      <c r="I629" s="162"/>
      <c r="J629" s="162"/>
      <c r="K629" s="161"/>
      <c r="L629" s="162"/>
      <c r="M629" s="162"/>
      <c r="N629" s="162"/>
      <c r="O629" s="162"/>
      <c r="P629" s="161"/>
      <c r="Q629" s="162"/>
      <c r="R629" s="162"/>
      <c r="S629" s="162"/>
      <c r="T629" s="162"/>
      <c r="U629" s="162"/>
    </row>
    <row r="630" spans="1:21">
      <c r="A630" s="47"/>
      <c r="B630" s="47"/>
      <c r="C630" s="48"/>
      <c r="D630" s="161"/>
      <c r="E630" s="162"/>
      <c r="F630" s="162"/>
      <c r="G630" s="162"/>
      <c r="H630" s="162"/>
      <c r="I630" s="162"/>
      <c r="J630" s="162"/>
      <c r="K630" s="161"/>
      <c r="L630" s="162"/>
      <c r="M630" s="162"/>
      <c r="N630" s="162"/>
      <c r="O630" s="162"/>
      <c r="P630" s="161"/>
      <c r="Q630" s="162"/>
      <c r="R630" s="162"/>
      <c r="S630" s="162"/>
      <c r="T630" s="162"/>
      <c r="U630" s="162"/>
    </row>
    <row r="631" spans="1:21">
      <c r="A631" s="47"/>
      <c r="B631" s="47"/>
      <c r="C631" s="48"/>
      <c r="D631" s="161"/>
      <c r="E631" s="162"/>
      <c r="F631" s="162"/>
      <c r="G631" s="162"/>
      <c r="H631" s="162"/>
      <c r="I631" s="162"/>
      <c r="J631" s="162"/>
      <c r="K631" s="161"/>
      <c r="L631" s="162"/>
      <c r="M631" s="162"/>
      <c r="N631" s="162"/>
      <c r="O631" s="162"/>
      <c r="P631" s="161"/>
      <c r="Q631" s="162"/>
      <c r="R631" s="162"/>
      <c r="S631" s="162"/>
      <c r="T631" s="162"/>
      <c r="U631" s="162"/>
    </row>
    <row r="632" spans="1:21">
      <c r="A632" s="47"/>
      <c r="B632" s="47"/>
      <c r="C632" s="48"/>
      <c r="D632" s="161"/>
      <c r="E632" s="162"/>
      <c r="F632" s="162"/>
      <c r="G632" s="162"/>
      <c r="H632" s="162"/>
      <c r="I632" s="162"/>
      <c r="J632" s="162"/>
      <c r="K632" s="161"/>
      <c r="L632" s="162"/>
      <c r="M632" s="162"/>
      <c r="N632" s="162"/>
      <c r="O632" s="162"/>
      <c r="P632" s="161"/>
      <c r="Q632" s="162"/>
      <c r="R632" s="162"/>
      <c r="S632" s="162"/>
      <c r="T632" s="162"/>
      <c r="U632" s="162"/>
    </row>
    <row r="633" spans="1:21">
      <c r="A633" s="47"/>
      <c r="B633" s="47"/>
      <c r="C633" s="48"/>
      <c r="D633" s="161"/>
      <c r="E633" s="162"/>
      <c r="F633" s="162"/>
      <c r="G633" s="162"/>
      <c r="H633" s="162"/>
      <c r="I633" s="162"/>
      <c r="J633" s="162"/>
      <c r="K633" s="161"/>
      <c r="L633" s="162"/>
      <c r="M633" s="162"/>
      <c r="N633" s="162"/>
      <c r="O633" s="162"/>
      <c r="P633" s="161"/>
      <c r="Q633" s="162"/>
      <c r="R633" s="162"/>
      <c r="S633" s="162"/>
      <c r="T633" s="162"/>
      <c r="U633" s="162"/>
    </row>
    <row r="634" spans="1:21">
      <c r="A634" s="47"/>
      <c r="B634" s="47"/>
      <c r="C634" s="48"/>
      <c r="D634" s="161"/>
      <c r="E634" s="162"/>
      <c r="F634" s="162"/>
      <c r="G634" s="162"/>
      <c r="H634" s="162"/>
      <c r="I634" s="162"/>
      <c r="J634" s="162"/>
      <c r="K634" s="161"/>
      <c r="L634" s="162"/>
      <c r="M634" s="162"/>
      <c r="N634" s="162"/>
      <c r="O634" s="162"/>
      <c r="P634" s="161"/>
      <c r="Q634" s="162"/>
      <c r="R634" s="162"/>
      <c r="S634" s="162"/>
      <c r="T634" s="162"/>
      <c r="U634" s="162"/>
    </row>
    <row r="635" spans="1:21">
      <c r="A635" s="47"/>
      <c r="B635" s="47"/>
      <c r="C635" s="48"/>
      <c r="D635" s="161"/>
      <c r="E635" s="162"/>
      <c r="F635" s="162"/>
      <c r="G635" s="162"/>
      <c r="H635" s="162"/>
      <c r="I635" s="162"/>
      <c r="J635" s="162"/>
      <c r="K635" s="161"/>
      <c r="L635" s="162"/>
      <c r="M635" s="162"/>
      <c r="N635" s="162"/>
      <c r="O635" s="162"/>
      <c r="P635" s="161"/>
      <c r="Q635" s="162"/>
      <c r="R635" s="162"/>
      <c r="S635" s="162"/>
      <c r="T635" s="162"/>
      <c r="U635" s="162"/>
    </row>
    <row r="636" spans="1:21">
      <c r="A636" s="47"/>
      <c r="B636" s="47"/>
      <c r="C636" s="48"/>
      <c r="D636" s="161"/>
      <c r="E636" s="162"/>
      <c r="F636" s="162"/>
      <c r="G636" s="162"/>
      <c r="H636" s="162"/>
      <c r="I636" s="162"/>
      <c r="J636" s="162"/>
      <c r="K636" s="161"/>
      <c r="L636" s="162"/>
      <c r="M636" s="162"/>
      <c r="N636" s="162"/>
      <c r="O636" s="162"/>
      <c r="P636" s="161"/>
      <c r="Q636" s="162"/>
      <c r="R636" s="162"/>
      <c r="S636" s="162"/>
      <c r="T636" s="162"/>
      <c r="U636" s="162"/>
    </row>
    <row r="637" spans="1:21">
      <c r="A637" s="47"/>
      <c r="B637" s="47"/>
      <c r="C637" s="48"/>
      <c r="D637" s="161"/>
      <c r="E637" s="162"/>
      <c r="F637" s="162"/>
      <c r="G637" s="162"/>
      <c r="H637" s="162"/>
      <c r="I637" s="162"/>
      <c r="J637" s="162"/>
      <c r="K637" s="161"/>
      <c r="L637" s="162"/>
      <c r="M637" s="162"/>
      <c r="N637" s="162"/>
      <c r="O637" s="162"/>
      <c r="P637" s="161"/>
      <c r="Q637" s="162"/>
      <c r="R637" s="162"/>
      <c r="S637" s="162"/>
      <c r="T637" s="162"/>
      <c r="U637" s="162"/>
    </row>
    <row r="638" spans="1:21">
      <c r="A638" s="47"/>
      <c r="B638" s="47"/>
      <c r="C638" s="48"/>
      <c r="D638" s="161"/>
      <c r="E638" s="162"/>
      <c r="F638" s="162"/>
      <c r="G638" s="162"/>
      <c r="H638" s="162"/>
      <c r="I638" s="162"/>
      <c r="J638" s="162"/>
      <c r="K638" s="161"/>
      <c r="L638" s="162"/>
      <c r="M638" s="162"/>
      <c r="N638" s="162"/>
      <c r="O638" s="162"/>
      <c r="P638" s="161"/>
      <c r="Q638" s="162"/>
      <c r="R638" s="162"/>
      <c r="S638" s="162"/>
      <c r="T638" s="162"/>
      <c r="U638" s="162"/>
    </row>
    <row r="639" spans="1:21">
      <c r="A639" s="47"/>
      <c r="B639" s="47"/>
      <c r="C639" s="48"/>
      <c r="D639" s="161"/>
      <c r="E639" s="162"/>
      <c r="F639" s="162"/>
      <c r="G639" s="162"/>
      <c r="H639" s="162"/>
      <c r="I639" s="162"/>
      <c r="J639" s="162"/>
      <c r="K639" s="161"/>
      <c r="L639" s="162"/>
      <c r="M639" s="162"/>
      <c r="N639" s="162"/>
      <c r="O639" s="162"/>
      <c r="P639" s="161"/>
      <c r="Q639" s="162"/>
      <c r="R639" s="162"/>
      <c r="S639" s="162"/>
      <c r="T639" s="162"/>
      <c r="U639" s="162"/>
    </row>
    <row r="640" spans="1:21">
      <c r="A640" s="47"/>
      <c r="B640" s="47"/>
      <c r="C640" s="48"/>
      <c r="D640" s="161"/>
      <c r="E640" s="162"/>
      <c r="F640" s="162"/>
      <c r="G640" s="162"/>
      <c r="H640" s="162"/>
      <c r="I640" s="162"/>
      <c r="J640" s="162"/>
      <c r="K640" s="161"/>
      <c r="L640" s="162"/>
      <c r="M640" s="162"/>
      <c r="N640" s="162"/>
      <c r="O640" s="162"/>
      <c r="P640" s="161"/>
      <c r="Q640" s="162"/>
      <c r="R640" s="162"/>
      <c r="S640" s="162"/>
      <c r="T640" s="162"/>
      <c r="U640" s="162"/>
    </row>
    <row r="641" spans="1:21">
      <c r="A641" s="47"/>
      <c r="B641" s="47"/>
      <c r="C641" s="48"/>
      <c r="D641" s="161"/>
      <c r="E641" s="162"/>
      <c r="F641" s="162"/>
      <c r="G641" s="162"/>
      <c r="H641" s="162"/>
      <c r="I641" s="162"/>
      <c r="J641" s="162"/>
      <c r="K641" s="161"/>
      <c r="L641" s="162"/>
      <c r="M641" s="162"/>
      <c r="N641" s="162"/>
      <c r="O641" s="162"/>
      <c r="P641" s="161"/>
      <c r="Q641" s="162"/>
      <c r="R641" s="162"/>
      <c r="S641" s="162"/>
      <c r="T641" s="162"/>
      <c r="U641" s="162"/>
    </row>
    <row r="642" spans="1:21">
      <c r="A642" s="47"/>
      <c r="B642" s="47"/>
      <c r="C642" s="48"/>
      <c r="D642" s="161"/>
      <c r="E642" s="162"/>
      <c r="F642" s="162"/>
      <c r="G642" s="162"/>
      <c r="H642" s="162"/>
      <c r="I642" s="162"/>
      <c r="J642" s="162"/>
      <c r="K642" s="161"/>
      <c r="L642" s="162"/>
      <c r="M642" s="162"/>
      <c r="N642" s="162"/>
      <c r="O642" s="162"/>
      <c r="P642" s="161"/>
      <c r="Q642" s="162"/>
      <c r="R642" s="162"/>
      <c r="S642" s="162"/>
      <c r="T642" s="162"/>
      <c r="U642" s="162"/>
    </row>
    <row r="643" spans="1:21">
      <c r="A643" s="47"/>
      <c r="B643" s="47"/>
      <c r="C643" s="48"/>
      <c r="D643" s="161"/>
      <c r="E643" s="162"/>
      <c r="F643" s="162"/>
      <c r="G643" s="162"/>
      <c r="H643" s="162"/>
      <c r="I643" s="162"/>
      <c r="J643" s="162"/>
      <c r="K643" s="161"/>
      <c r="L643" s="162"/>
      <c r="M643" s="162"/>
      <c r="N643" s="162"/>
      <c r="O643" s="162"/>
      <c r="P643" s="161"/>
      <c r="Q643" s="162"/>
      <c r="R643" s="162"/>
      <c r="S643" s="162"/>
      <c r="T643" s="162"/>
      <c r="U643" s="162"/>
    </row>
    <row r="644" spans="1:21">
      <c r="A644" s="47"/>
      <c r="B644" s="47"/>
      <c r="C644" s="48"/>
      <c r="D644" s="161"/>
      <c r="E644" s="162"/>
      <c r="F644" s="162"/>
      <c r="G644" s="162"/>
      <c r="H644" s="162"/>
      <c r="I644" s="162"/>
      <c r="J644" s="162"/>
      <c r="K644" s="161"/>
      <c r="L644" s="162"/>
      <c r="M644" s="162"/>
      <c r="N644" s="162"/>
      <c r="O644" s="162"/>
      <c r="P644" s="161"/>
      <c r="Q644" s="162"/>
      <c r="R644" s="162"/>
      <c r="S644" s="162"/>
      <c r="T644" s="162"/>
      <c r="U644" s="162"/>
    </row>
    <row r="645" spans="1:21">
      <c r="A645" s="47"/>
      <c r="B645" s="47"/>
      <c r="C645" s="48"/>
      <c r="D645" s="161"/>
      <c r="E645" s="162"/>
      <c r="F645" s="162"/>
      <c r="G645" s="162"/>
      <c r="H645" s="162"/>
      <c r="I645" s="162"/>
      <c r="J645" s="162"/>
      <c r="K645" s="161"/>
      <c r="L645" s="162"/>
      <c r="M645" s="162"/>
      <c r="N645" s="162"/>
      <c r="O645" s="162"/>
      <c r="P645" s="161"/>
      <c r="Q645" s="162"/>
      <c r="R645" s="162"/>
      <c r="S645" s="162"/>
      <c r="T645" s="162"/>
      <c r="U645" s="162"/>
    </row>
    <row r="646" spans="1:21">
      <c r="A646" s="47"/>
      <c r="B646" s="47"/>
      <c r="C646" s="48"/>
      <c r="D646" s="161"/>
      <c r="E646" s="162"/>
      <c r="F646" s="162"/>
      <c r="G646" s="162"/>
      <c r="H646" s="162"/>
      <c r="I646" s="162"/>
      <c r="J646" s="162"/>
      <c r="K646" s="161"/>
      <c r="L646" s="162"/>
      <c r="M646" s="162"/>
      <c r="N646" s="162"/>
      <c r="O646" s="162"/>
      <c r="P646" s="161"/>
      <c r="Q646" s="162"/>
      <c r="R646" s="162"/>
      <c r="S646" s="162"/>
      <c r="T646" s="162"/>
      <c r="U646" s="162"/>
    </row>
    <row r="647" spans="1:21">
      <c r="A647" s="47"/>
      <c r="B647" s="47"/>
      <c r="C647" s="48"/>
      <c r="D647" s="161"/>
      <c r="E647" s="162"/>
      <c r="F647" s="162"/>
      <c r="G647" s="162"/>
      <c r="H647" s="162"/>
      <c r="I647" s="162"/>
      <c r="J647" s="162"/>
      <c r="K647" s="161"/>
      <c r="L647" s="162"/>
      <c r="M647" s="162"/>
      <c r="N647" s="162"/>
      <c r="O647" s="162"/>
      <c r="P647" s="161"/>
      <c r="Q647" s="162"/>
      <c r="R647" s="162"/>
      <c r="S647" s="162"/>
      <c r="T647" s="162"/>
      <c r="U647" s="162"/>
    </row>
    <row r="648" spans="1:21">
      <c r="A648" s="47"/>
      <c r="B648" s="47"/>
      <c r="C648" s="48"/>
      <c r="D648" s="161"/>
      <c r="E648" s="162"/>
      <c r="F648" s="162"/>
      <c r="G648" s="162"/>
      <c r="H648" s="162"/>
      <c r="I648" s="162"/>
      <c r="J648" s="162"/>
      <c r="K648" s="161"/>
      <c r="L648" s="162"/>
      <c r="M648" s="162"/>
      <c r="N648" s="162"/>
      <c r="O648" s="162"/>
      <c r="P648" s="161"/>
      <c r="Q648" s="162"/>
      <c r="R648" s="162"/>
      <c r="S648" s="162"/>
      <c r="T648" s="162"/>
      <c r="U648" s="162"/>
    </row>
    <row r="649" spans="1:21">
      <c r="A649" s="47"/>
      <c r="B649" s="47"/>
      <c r="C649" s="48"/>
      <c r="D649" s="161"/>
      <c r="E649" s="162"/>
      <c r="F649" s="162"/>
      <c r="G649" s="162"/>
      <c r="H649" s="162"/>
      <c r="I649" s="162"/>
      <c r="J649" s="162"/>
      <c r="K649" s="161"/>
      <c r="L649" s="162"/>
      <c r="M649" s="162"/>
      <c r="N649" s="162"/>
      <c r="O649" s="162"/>
      <c r="P649" s="161"/>
      <c r="Q649" s="162"/>
      <c r="R649" s="162"/>
      <c r="S649" s="162"/>
      <c r="T649" s="162"/>
      <c r="U649" s="162"/>
    </row>
    <row r="650" spans="1:21">
      <c r="A650" s="47"/>
      <c r="B650" s="47"/>
      <c r="C650" s="48"/>
      <c r="D650" s="161"/>
      <c r="E650" s="162"/>
      <c r="F650" s="162"/>
      <c r="G650" s="162"/>
      <c r="H650" s="162"/>
      <c r="I650" s="162"/>
      <c r="J650" s="162"/>
      <c r="K650" s="161"/>
      <c r="L650" s="162"/>
      <c r="M650" s="162"/>
      <c r="N650" s="162"/>
      <c r="O650" s="162"/>
      <c r="P650" s="161"/>
      <c r="Q650" s="162"/>
      <c r="R650" s="162"/>
      <c r="S650" s="162"/>
      <c r="T650" s="162"/>
      <c r="U650" s="162"/>
    </row>
    <row r="651" spans="1:21">
      <c r="A651" s="47"/>
      <c r="B651" s="47"/>
      <c r="C651" s="48"/>
      <c r="D651" s="161"/>
      <c r="E651" s="162"/>
      <c r="F651" s="162"/>
      <c r="G651" s="162"/>
      <c r="H651" s="162"/>
      <c r="I651" s="162"/>
      <c r="J651" s="162"/>
      <c r="K651" s="161"/>
      <c r="L651" s="162"/>
      <c r="M651" s="162"/>
      <c r="N651" s="162"/>
      <c r="O651" s="162"/>
      <c r="P651" s="161"/>
      <c r="Q651" s="162"/>
      <c r="R651" s="162"/>
      <c r="S651" s="162"/>
      <c r="T651" s="162"/>
      <c r="U651" s="162"/>
    </row>
    <row r="652" spans="1:21">
      <c r="A652" s="47"/>
      <c r="B652" s="47"/>
      <c r="C652" s="48"/>
      <c r="D652" s="161"/>
      <c r="E652" s="162"/>
      <c r="F652" s="162"/>
      <c r="G652" s="162"/>
      <c r="H652" s="162"/>
      <c r="I652" s="162"/>
      <c r="J652" s="162"/>
      <c r="K652" s="161"/>
      <c r="L652" s="162"/>
      <c r="M652" s="162"/>
      <c r="N652" s="162"/>
      <c r="O652" s="162"/>
      <c r="P652" s="161"/>
      <c r="Q652" s="162"/>
      <c r="R652" s="162"/>
      <c r="S652" s="162"/>
      <c r="T652" s="162"/>
      <c r="U652" s="162"/>
    </row>
    <row r="653" spans="1:21">
      <c r="A653" s="47"/>
      <c r="B653" s="47"/>
      <c r="C653" s="48"/>
      <c r="D653" s="161"/>
      <c r="E653" s="162"/>
      <c r="F653" s="162"/>
      <c r="G653" s="162"/>
      <c r="H653" s="162"/>
      <c r="I653" s="162"/>
      <c r="J653" s="162"/>
      <c r="K653" s="161"/>
      <c r="L653" s="162"/>
      <c r="M653" s="162"/>
      <c r="N653" s="162"/>
      <c r="O653" s="162"/>
      <c r="P653" s="161"/>
      <c r="Q653" s="162"/>
      <c r="R653" s="162"/>
      <c r="S653" s="162"/>
      <c r="T653" s="162"/>
      <c r="U653" s="162"/>
    </row>
    <row r="654" spans="1:21">
      <c r="A654" s="47"/>
      <c r="B654" s="47"/>
      <c r="C654" s="48"/>
      <c r="D654" s="161"/>
      <c r="E654" s="162"/>
      <c r="F654" s="162"/>
      <c r="G654" s="162"/>
      <c r="H654" s="162"/>
      <c r="I654" s="162"/>
      <c r="J654" s="162"/>
      <c r="K654" s="161"/>
      <c r="L654" s="162"/>
      <c r="M654" s="162"/>
      <c r="N654" s="162"/>
      <c r="O654" s="162"/>
      <c r="P654" s="161"/>
      <c r="Q654" s="162"/>
      <c r="R654" s="162"/>
      <c r="S654" s="162"/>
      <c r="T654" s="162"/>
      <c r="U654" s="162"/>
    </row>
    <row r="655" spans="1:21">
      <c r="A655" s="47"/>
      <c r="B655" s="47"/>
      <c r="C655" s="48"/>
      <c r="D655" s="161"/>
      <c r="E655" s="162"/>
      <c r="F655" s="162"/>
      <c r="G655" s="162"/>
      <c r="H655" s="162"/>
      <c r="I655" s="162"/>
      <c r="J655" s="162"/>
      <c r="K655" s="161"/>
      <c r="L655" s="162"/>
      <c r="M655" s="162"/>
      <c r="N655" s="162"/>
      <c r="O655" s="162"/>
      <c r="P655" s="161"/>
      <c r="Q655" s="162"/>
      <c r="R655" s="162"/>
      <c r="S655" s="162"/>
      <c r="T655" s="162"/>
      <c r="U655" s="162"/>
    </row>
    <row r="656" spans="1:21">
      <c r="A656" s="47"/>
      <c r="B656" s="47"/>
      <c r="C656" s="48"/>
      <c r="D656" s="161"/>
      <c r="E656" s="162"/>
      <c r="F656" s="162"/>
      <c r="G656" s="162"/>
      <c r="H656" s="162"/>
      <c r="I656" s="162"/>
      <c r="J656" s="162"/>
      <c r="K656" s="161"/>
      <c r="L656" s="162"/>
      <c r="M656" s="162"/>
      <c r="N656" s="162"/>
      <c r="O656" s="162"/>
      <c r="P656" s="161"/>
      <c r="Q656" s="162"/>
      <c r="R656" s="162"/>
      <c r="S656" s="162"/>
      <c r="T656" s="162"/>
      <c r="U656" s="162"/>
    </row>
    <row r="657" spans="1:21">
      <c r="A657" s="47"/>
      <c r="B657" s="47"/>
      <c r="C657" s="48"/>
      <c r="D657" s="161"/>
      <c r="E657" s="162"/>
      <c r="F657" s="162"/>
      <c r="G657" s="162"/>
      <c r="H657" s="162"/>
      <c r="I657" s="162"/>
      <c r="J657" s="162"/>
      <c r="K657" s="161"/>
      <c r="L657" s="162"/>
      <c r="M657" s="162"/>
      <c r="N657" s="162"/>
      <c r="O657" s="162"/>
      <c r="P657" s="161"/>
      <c r="Q657" s="162"/>
      <c r="R657" s="162"/>
      <c r="S657" s="162"/>
      <c r="T657" s="162"/>
      <c r="U657" s="162"/>
    </row>
    <row r="658" spans="1:21">
      <c r="A658" s="47"/>
      <c r="B658" s="47"/>
      <c r="C658" s="48"/>
      <c r="D658" s="161"/>
      <c r="E658" s="162"/>
      <c r="F658" s="162"/>
      <c r="G658" s="162"/>
      <c r="H658" s="162"/>
      <c r="I658" s="162"/>
      <c r="J658" s="162"/>
      <c r="K658" s="161"/>
      <c r="L658" s="162"/>
      <c r="M658" s="162"/>
      <c r="N658" s="162"/>
      <c r="O658" s="162"/>
      <c r="P658" s="161"/>
      <c r="Q658" s="162"/>
      <c r="R658" s="162"/>
      <c r="S658" s="162"/>
      <c r="T658" s="162"/>
      <c r="U658" s="162"/>
    </row>
    <row r="659" spans="1:21">
      <c r="A659" s="47"/>
      <c r="B659" s="47"/>
      <c r="C659" s="48"/>
      <c r="D659" s="161"/>
      <c r="E659" s="162"/>
      <c r="F659" s="162"/>
      <c r="G659" s="162"/>
      <c r="H659" s="162"/>
      <c r="I659" s="162"/>
      <c r="J659" s="162"/>
      <c r="K659" s="161"/>
      <c r="L659" s="162"/>
      <c r="M659" s="162"/>
      <c r="N659" s="162"/>
      <c r="O659" s="162"/>
      <c r="P659" s="161"/>
      <c r="Q659" s="162"/>
      <c r="R659" s="162"/>
      <c r="S659" s="162"/>
      <c r="T659" s="162"/>
      <c r="U659" s="162"/>
    </row>
    <row r="660" spans="1:21">
      <c r="A660" s="47"/>
      <c r="B660" s="47"/>
      <c r="C660" s="48"/>
      <c r="D660" s="161"/>
      <c r="E660" s="162"/>
      <c r="F660" s="162"/>
      <c r="G660" s="162"/>
      <c r="H660" s="162"/>
      <c r="I660" s="162"/>
      <c r="J660" s="162"/>
      <c r="K660" s="161"/>
      <c r="L660" s="162"/>
      <c r="M660" s="162"/>
      <c r="N660" s="162"/>
      <c r="O660" s="162"/>
      <c r="P660" s="161"/>
      <c r="Q660" s="162"/>
      <c r="R660" s="162"/>
      <c r="S660" s="162"/>
      <c r="T660" s="162"/>
      <c r="U660" s="162"/>
    </row>
    <row r="661" spans="1:21">
      <c r="A661" s="47"/>
      <c r="B661" s="47"/>
      <c r="C661" s="48"/>
      <c r="D661" s="161"/>
      <c r="E661" s="162"/>
      <c r="F661" s="162"/>
      <c r="G661" s="162"/>
      <c r="H661" s="162"/>
      <c r="I661" s="162"/>
      <c r="J661" s="162"/>
      <c r="K661" s="161"/>
      <c r="L661" s="162"/>
      <c r="M661" s="162"/>
      <c r="N661" s="162"/>
      <c r="O661" s="162"/>
      <c r="P661" s="161"/>
      <c r="Q661" s="162"/>
      <c r="R661" s="162"/>
      <c r="S661" s="162"/>
      <c r="T661" s="162"/>
      <c r="U661" s="162"/>
    </row>
    <row r="662" spans="1:21">
      <c r="A662" s="47"/>
      <c r="B662" s="47"/>
      <c r="C662" s="48"/>
      <c r="D662" s="161"/>
      <c r="E662" s="162"/>
      <c r="F662" s="162"/>
      <c r="G662" s="162"/>
      <c r="H662" s="162"/>
      <c r="I662" s="162"/>
      <c r="J662" s="162"/>
      <c r="K662" s="161"/>
      <c r="L662" s="162"/>
      <c r="M662" s="162"/>
      <c r="N662" s="162"/>
      <c r="O662" s="162"/>
      <c r="P662" s="161"/>
      <c r="Q662" s="162"/>
      <c r="R662" s="162"/>
      <c r="S662" s="162"/>
      <c r="T662" s="162"/>
      <c r="U662" s="162"/>
    </row>
    <row r="663" spans="1:21">
      <c r="A663" s="47"/>
      <c r="B663" s="47"/>
      <c r="C663" s="48"/>
      <c r="D663" s="161"/>
      <c r="E663" s="162"/>
      <c r="F663" s="162"/>
      <c r="G663" s="162"/>
      <c r="H663" s="162"/>
      <c r="I663" s="162"/>
      <c r="J663" s="162"/>
      <c r="K663" s="161"/>
      <c r="L663" s="162"/>
      <c r="M663" s="162"/>
      <c r="N663" s="162"/>
      <c r="O663" s="162"/>
      <c r="P663" s="161"/>
      <c r="Q663" s="162"/>
      <c r="R663" s="162"/>
      <c r="S663" s="162"/>
      <c r="T663" s="162"/>
      <c r="U663" s="162"/>
    </row>
    <row r="664" spans="1:21">
      <c r="A664" s="47"/>
      <c r="B664" s="47"/>
      <c r="C664" s="48"/>
      <c r="D664" s="161"/>
      <c r="E664" s="162"/>
      <c r="F664" s="162"/>
      <c r="G664" s="162"/>
      <c r="H664" s="162"/>
      <c r="I664" s="162"/>
      <c r="J664" s="162"/>
      <c r="K664" s="161"/>
      <c r="L664" s="162"/>
      <c r="M664" s="162"/>
      <c r="N664" s="162"/>
      <c r="O664" s="162"/>
      <c r="P664" s="161"/>
      <c r="Q664" s="162"/>
      <c r="R664" s="162"/>
      <c r="S664" s="162"/>
      <c r="T664" s="162"/>
      <c r="U664" s="162"/>
    </row>
    <row r="665" spans="1:21">
      <c r="A665" s="47"/>
      <c r="B665" s="47"/>
      <c r="C665" s="48"/>
      <c r="D665" s="161"/>
      <c r="E665" s="162"/>
      <c r="F665" s="162"/>
      <c r="G665" s="162"/>
      <c r="H665" s="162"/>
      <c r="I665" s="162"/>
      <c r="J665" s="162"/>
      <c r="K665" s="161"/>
      <c r="L665" s="162"/>
      <c r="M665" s="162"/>
      <c r="N665" s="162"/>
      <c r="O665" s="162"/>
      <c r="P665" s="161"/>
      <c r="Q665" s="162"/>
      <c r="R665" s="162"/>
      <c r="S665" s="162"/>
      <c r="T665" s="162"/>
      <c r="U665" s="162"/>
    </row>
    <row r="666" spans="1:21">
      <c r="A666" s="47"/>
      <c r="B666" s="47"/>
      <c r="C666" s="48"/>
      <c r="D666" s="161"/>
      <c r="E666" s="162"/>
      <c r="F666" s="162"/>
      <c r="G666" s="162"/>
      <c r="H666" s="162"/>
      <c r="I666" s="162"/>
      <c r="J666" s="162"/>
      <c r="K666" s="161"/>
      <c r="L666" s="162"/>
      <c r="M666" s="162"/>
      <c r="N666" s="162"/>
      <c r="O666" s="162"/>
      <c r="P666" s="161"/>
      <c r="Q666" s="162"/>
      <c r="R666" s="162"/>
      <c r="S666" s="162"/>
      <c r="T666" s="162"/>
      <c r="U666" s="162"/>
    </row>
    <row r="667" spans="1:21">
      <c r="A667" s="47"/>
      <c r="B667" s="47"/>
      <c r="C667" s="48"/>
      <c r="D667" s="161"/>
      <c r="E667" s="162"/>
      <c r="F667" s="162"/>
      <c r="G667" s="162"/>
      <c r="H667" s="162"/>
      <c r="I667" s="162"/>
      <c r="J667" s="162"/>
      <c r="K667" s="161"/>
      <c r="L667" s="162"/>
      <c r="M667" s="162"/>
      <c r="N667" s="162"/>
      <c r="O667" s="162"/>
      <c r="P667" s="161"/>
      <c r="Q667" s="162"/>
      <c r="R667" s="162"/>
      <c r="S667" s="162"/>
      <c r="T667" s="162"/>
      <c r="U667" s="162"/>
    </row>
    <row r="668" spans="1:21">
      <c r="A668" s="47"/>
      <c r="B668" s="47"/>
      <c r="C668" s="48"/>
      <c r="D668" s="161"/>
      <c r="E668" s="162"/>
      <c r="F668" s="162"/>
      <c r="G668" s="162"/>
      <c r="H668" s="162"/>
      <c r="I668" s="162"/>
      <c r="J668" s="162"/>
      <c r="K668" s="161"/>
      <c r="L668" s="162"/>
      <c r="M668" s="162"/>
      <c r="N668" s="162"/>
      <c r="O668" s="162"/>
      <c r="P668" s="161"/>
      <c r="Q668" s="162"/>
      <c r="R668" s="162"/>
      <c r="S668" s="162"/>
      <c r="T668" s="162"/>
      <c r="U668" s="162"/>
    </row>
    <row r="669" spans="1:21">
      <c r="A669" s="47"/>
      <c r="B669" s="47"/>
      <c r="C669" s="48"/>
      <c r="D669" s="161"/>
      <c r="E669" s="162"/>
      <c r="F669" s="162"/>
      <c r="G669" s="162"/>
      <c r="H669" s="162"/>
      <c r="I669" s="162"/>
      <c r="J669" s="162"/>
      <c r="K669" s="161"/>
      <c r="L669" s="162"/>
      <c r="M669" s="162"/>
      <c r="N669" s="162"/>
      <c r="O669" s="162"/>
      <c r="P669" s="161"/>
      <c r="Q669" s="162"/>
      <c r="R669" s="162"/>
      <c r="S669" s="162"/>
      <c r="T669" s="162"/>
      <c r="U669" s="162"/>
    </row>
    <row r="670" spans="1:21">
      <c r="A670" s="47"/>
      <c r="B670" s="47"/>
      <c r="C670" s="48"/>
      <c r="D670" s="161"/>
      <c r="E670" s="162"/>
      <c r="F670" s="162"/>
      <c r="G670" s="162"/>
      <c r="H670" s="162"/>
      <c r="I670" s="162"/>
      <c r="J670" s="162"/>
      <c r="K670" s="161"/>
      <c r="L670" s="162"/>
      <c r="M670" s="162"/>
      <c r="N670" s="162"/>
      <c r="O670" s="162"/>
      <c r="P670" s="161"/>
      <c r="Q670" s="162"/>
      <c r="R670" s="162"/>
      <c r="S670" s="162"/>
      <c r="T670" s="162"/>
      <c r="U670" s="162"/>
    </row>
    <row r="671" spans="1:21">
      <c r="A671" s="47"/>
      <c r="B671" s="47"/>
      <c r="C671" s="48"/>
      <c r="D671" s="161"/>
      <c r="E671" s="162"/>
      <c r="F671" s="162"/>
      <c r="G671" s="162"/>
      <c r="H671" s="162"/>
      <c r="I671" s="162"/>
      <c r="J671" s="162"/>
      <c r="K671" s="161"/>
      <c r="L671" s="162"/>
      <c r="M671" s="162"/>
      <c r="N671" s="162"/>
      <c r="O671" s="162"/>
      <c r="P671" s="161"/>
      <c r="Q671" s="162"/>
      <c r="R671" s="162"/>
      <c r="S671" s="162"/>
      <c r="T671" s="162"/>
      <c r="U671" s="162"/>
    </row>
    <row r="672" spans="1:21">
      <c r="A672" s="47"/>
      <c r="B672" s="47"/>
      <c r="C672" s="48"/>
      <c r="D672" s="161"/>
      <c r="E672" s="162"/>
      <c r="F672" s="162"/>
      <c r="G672" s="162"/>
      <c r="H672" s="162"/>
      <c r="I672" s="162"/>
      <c r="J672" s="162"/>
      <c r="K672" s="161"/>
      <c r="L672" s="162"/>
      <c r="M672" s="162"/>
      <c r="N672" s="162"/>
      <c r="O672" s="162"/>
      <c r="P672" s="161"/>
      <c r="Q672" s="162"/>
      <c r="R672" s="162"/>
      <c r="S672" s="162"/>
      <c r="T672" s="162"/>
      <c r="U672" s="162"/>
    </row>
    <row r="673" spans="1:21">
      <c r="A673" s="47"/>
      <c r="B673" s="47"/>
      <c r="C673" s="48"/>
      <c r="D673" s="161"/>
      <c r="E673" s="162"/>
      <c r="F673" s="162"/>
      <c r="G673" s="162"/>
      <c r="H673" s="162"/>
      <c r="I673" s="162"/>
      <c r="J673" s="162"/>
      <c r="K673" s="161"/>
      <c r="L673" s="162"/>
      <c r="M673" s="162"/>
      <c r="N673" s="162"/>
      <c r="O673" s="162"/>
      <c r="P673" s="161"/>
      <c r="Q673" s="162"/>
      <c r="R673" s="162"/>
      <c r="S673" s="162"/>
      <c r="T673" s="162"/>
      <c r="U673" s="162"/>
    </row>
    <row r="674" spans="1:21">
      <c r="A674" s="47"/>
      <c r="B674" s="47"/>
      <c r="C674" s="48"/>
      <c r="D674" s="161"/>
      <c r="E674" s="162"/>
      <c r="F674" s="162"/>
      <c r="G674" s="162"/>
      <c r="H674" s="162"/>
      <c r="I674" s="162"/>
      <c r="J674" s="162"/>
      <c r="K674" s="161"/>
      <c r="L674" s="162"/>
      <c r="M674" s="162"/>
      <c r="N674" s="162"/>
      <c r="O674" s="162"/>
      <c r="P674" s="161"/>
      <c r="Q674" s="162"/>
      <c r="R674" s="162"/>
      <c r="S674" s="162"/>
      <c r="T674" s="162"/>
      <c r="U674" s="162"/>
    </row>
    <row r="675" spans="1:21">
      <c r="A675" s="47"/>
      <c r="B675" s="47"/>
      <c r="C675" s="48"/>
      <c r="D675" s="161"/>
      <c r="E675" s="162"/>
      <c r="F675" s="162"/>
      <c r="G675" s="162"/>
      <c r="H675" s="162"/>
      <c r="I675" s="162"/>
      <c r="J675" s="162"/>
      <c r="K675" s="161"/>
      <c r="L675" s="162"/>
      <c r="M675" s="162"/>
      <c r="N675" s="162"/>
      <c r="O675" s="162"/>
      <c r="P675" s="161"/>
      <c r="Q675" s="162"/>
      <c r="R675" s="162"/>
      <c r="S675" s="162"/>
      <c r="T675" s="162"/>
      <c r="U675" s="162"/>
    </row>
    <row r="676" spans="1:21">
      <c r="A676" s="47"/>
      <c r="B676" s="47"/>
      <c r="C676" s="48"/>
      <c r="D676" s="161"/>
      <c r="E676" s="162"/>
      <c r="F676" s="162"/>
      <c r="G676" s="162"/>
      <c r="H676" s="162"/>
      <c r="I676" s="162"/>
      <c r="J676" s="162"/>
      <c r="K676" s="161"/>
      <c r="L676" s="162"/>
      <c r="M676" s="162"/>
      <c r="N676" s="162"/>
      <c r="O676" s="162"/>
      <c r="P676" s="161"/>
      <c r="Q676" s="162"/>
      <c r="R676" s="162"/>
      <c r="S676" s="162"/>
      <c r="T676" s="162"/>
      <c r="U676" s="162"/>
    </row>
    <row r="677" spans="1:21">
      <c r="A677" s="47"/>
      <c r="B677" s="47"/>
      <c r="C677" s="48"/>
      <c r="D677" s="161"/>
      <c r="E677" s="162"/>
      <c r="F677" s="162"/>
      <c r="G677" s="162"/>
      <c r="H677" s="162"/>
      <c r="I677" s="162"/>
      <c r="J677" s="162"/>
      <c r="K677" s="161"/>
      <c r="L677" s="162"/>
      <c r="M677" s="162"/>
      <c r="N677" s="162"/>
      <c r="O677" s="162"/>
      <c r="P677" s="161"/>
      <c r="Q677" s="162"/>
      <c r="R677" s="162"/>
      <c r="S677" s="162"/>
      <c r="T677" s="162"/>
      <c r="U677" s="162"/>
    </row>
    <row r="678" spans="1:21">
      <c r="A678" s="47"/>
      <c r="B678" s="47"/>
      <c r="C678" s="48"/>
      <c r="D678" s="161"/>
      <c r="E678" s="162"/>
      <c r="F678" s="162"/>
      <c r="G678" s="162"/>
      <c r="H678" s="162"/>
      <c r="I678" s="162"/>
      <c r="J678" s="162"/>
      <c r="K678" s="161"/>
      <c r="L678" s="162"/>
      <c r="M678" s="162"/>
      <c r="N678" s="162"/>
      <c r="O678" s="162"/>
      <c r="P678" s="161"/>
      <c r="Q678" s="162"/>
      <c r="R678" s="162"/>
      <c r="S678" s="162"/>
      <c r="T678" s="162"/>
      <c r="U678" s="162"/>
    </row>
    <row r="679" spans="1:21">
      <c r="A679" s="47"/>
      <c r="B679" s="47"/>
      <c r="C679" s="48"/>
      <c r="D679" s="161"/>
      <c r="E679" s="162"/>
      <c r="F679" s="162"/>
      <c r="G679" s="162"/>
      <c r="H679" s="162"/>
      <c r="I679" s="162"/>
      <c r="J679" s="162"/>
      <c r="K679" s="161"/>
      <c r="L679" s="162"/>
      <c r="M679" s="162"/>
      <c r="N679" s="162"/>
      <c r="O679" s="162"/>
      <c r="P679" s="161"/>
      <c r="Q679" s="162"/>
      <c r="R679" s="162"/>
      <c r="S679" s="162"/>
      <c r="T679" s="162"/>
      <c r="U679" s="162"/>
    </row>
    <row r="680" spans="1:21">
      <c r="A680" s="47"/>
      <c r="B680" s="47"/>
      <c r="C680" s="48"/>
      <c r="D680" s="161"/>
      <c r="E680" s="162"/>
      <c r="F680" s="162"/>
      <c r="G680" s="162"/>
      <c r="H680" s="162"/>
      <c r="I680" s="162"/>
      <c r="J680" s="162"/>
      <c r="K680" s="161"/>
      <c r="L680" s="162"/>
      <c r="M680" s="162"/>
      <c r="N680" s="162"/>
      <c r="O680" s="162"/>
      <c r="P680" s="161"/>
      <c r="Q680" s="162"/>
      <c r="R680" s="162"/>
      <c r="S680" s="162"/>
      <c r="T680" s="162"/>
      <c r="U680" s="162"/>
    </row>
    <row r="681" spans="1:21">
      <c r="A681" s="47"/>
      <c r="B681" s="47"/>
      <c r="C681" s="48"/>
      <c r="D681" s="161"/>
      <c r="E681" s="162"/>
      <c r="F681" s="162"/>
      <c r="G681" s="162"/>
      <c r="H681" s="162"/>
      <c r="I681" s="162"/>
      <c r="J681" s="162"/>
      <c r="K681" s="161"/>
      <c r="L681" s="162"/>
      <c r="M681" s="162"/>
      <c r="N681" s="162"/>
      <c r="O681" s="162"/>
      <c r="P681" s="161"/>
      <c r="Q681" s="162"/>
      <c r="R681" s="162"/>
      <c r="S681" s="162"/>
      <c r="T681" s="162"/>
      <c r="U681" s="162"/>
    </row>
    <row r="682" spans="1:21">
      <c r="A682" s="47"/>
      <c r="B682" s="47"/>
      <c r="C682" s="48"/>
      <c r="D682" s="161"/>
      <c r="E682" s="162"/>
      <c r="F682" s="162"/>
      <c r="G682" s="162"/>
      <c r="H682" s="162"/>
      <c r="I682" s="162"/>
      <c r="J682" s="162"/>
      <c r="K682" s="161"/>
      <c r="L682" s="162"/>
      <c r="M682" s="162"/>
      <c r="N682" s="162"/>
      <c r="O682" s="162"/>
      <c r="P682" s="161"/>
      <c r="Q682" s="162"/>
      <c r="R682" s="162"/>
      <c r="S682" s="162"/>
      <c r="T682" s="162"/>
      <c r="U682" s="162"/>
    </row>
    <row r="683" spans="1:21">
      <c r="A683" s="47"/>
      <c r="B683" s="47"/>
      <c r="C683" s="48"/>
      <c r="D683" s="161"/>
      <c r="E683" s="162"/>
      <c r="F683" s="162"/>
      <c r="G683" s="162"/>
      <c r="H683" s="162"/>
      <c r="I683" s="162"/>
      <c r="J683" s="162"/>
      <c r="K683" s="161"/>
      <c r="L683" s="162"/>
      <c r="M683" s="162"/>
      <c r="N683" s="162"/>
      <c r="O683" s="162"/>
      <c r="P683" s="161"/>
      <c r="Q683" s="162"/>
      <c r="R683" s="162"/>
      <c r="S683" s="162"/>
      <c r="T683" s="162"/>
      <c r="U683" s="162"/>
    </row>
    <row r="684" spans="1:21">
      <c r="A684" s="47"/>
      <c r="B684" s="47"/>
      <c r="C684" s="48"/>
      <c r="D684" s="161"/>
      <c r="E684" s="162"/>
      <c r="F684" s="162"/>
      <c r="G684" s="162"/>
      <c r="H684" s="162"/>
      <c r="I684" s="162"/>
      <c r="J684" s="162"/>
      <c r="K684" s="161"/>
      <c r="L684" s="162"/>
      <c r="M684" s="162"/>
      <c r="N684" s="162"/>
      <c r="O684" s="162"/>
      <c r="P684" s="161"/>
      <c r="Q684" s="162"/>
      <c r="R684" s="162"/>
      <c r="S684" s="162"/>
      <c r="T684" s="162"/>
      <c r="U684" s="162"/>
    </row>
    <row r="685" spans="1:21">
      <c r="A685" s="47"/>
      <c r="B685" s="47"/>
      <c r="C685" s="48"/>
      <c r="D685" s="161"/>
      <c r="E685" s="162"/>
      <c r="F685" s="162"/>
      <c r="G685" s="162"/>
      <c r="H685" s="162"/>
      <c r="I685" s="162"/>
      <c r="J685" s="162"/>
      <c r="K685" s="161"/>
      <c r="L685" s="162"/>
      <c r="M685" s="162"/>
      <c r="N685" s="162"/>
      <c r="O685" s="162"/>
      <c r="P685" s="161"/>
      <c r="Q685" s="162"/>
      <c r="R685" s="162"/>
      <c r="S685" s="162"/>
      <c r="T685" s="162"/>
      <c r="U685" s="162"/>
    </row>
    <row r="686" spans="1:21">
      <c r="A686" s="47"/>
      <c r="B686" s="47"/>
      <c r="C686" s="48"/>
      <c r="D686" s="161"/>
      <c r="E686" s="162"/>
      <c r="F686" s="162"/>
      <c r="G686" s="162"/>
      <c r="H686" s="162"/>
      <c r="I686" s="162"/>
      <c r="J686" s="162"/>
      <c r="K686" s="161"/>
      <c r="L686" s="162"/>
      <c r="M686" s="162"/>
      <c r="N686" s="162"/>
      <c r="O686" s="162"/>
      <c r="P686" s="161"/>
      <c r="Q686" s="162"/>
      <c r="R686" s="162"/>
      <c r="S686" s="162"/>
      <c r="T686" s="162"/>
      <c r="U686" s="162"/>
    </row>
    <row r="687" spans="1:21">
      <c r="A687" s="47"/>
      <c r="B687" s="47"/>
      <c r="C687" s="48"/>
      <c r="D687" s="161"/>
      <c r="E687" s="162"/>
      <c r="F687" s="162"/>
      <c r="G687" s="162"/>
      <c r="H687" s="162"/>
      <c r="I687" s="162"/>
      <c r="J687" s="162"/>
      <c r="K687" s="161"/>
      <c r="L687" s="162"/>
      <c r="M687" s="162"/>
      <c r="N687" s="162"/>
      <c r="O687" s="162"/>
      <c r="P687" s="161"/>
      <c r="Q687" s="162"/>
      <c r="R687" s="162"/>
      <c r="S687" s="162"/>
      <c r="T687" s="162"/>
      <c r="U687" s="162"/>
    </row>
    <row r="688" spans="1:21">
      <c r="A688" s="47"/>
      <c r="B688" s="47"/>
      <c r="C688" s="48"/>
      <c r="D688" s="161"/>
      <c r="E688" s="162"/>
      <c r="F688" s="162"/>
      <c r="G688" s="162"/>
      <c r="H688" s="162"/>
      <c r="I688" s="162"/>
      <c r="J688" s="162"/>
      <c r="K688" s="161"/>
      <c r="L688" s="162"/>
      <c r="M688" s="162"/>
      <c r="N688" s="162"/>
      <c r="O688" s="162"/>
      <c r="P688" s="161"/>
      <c r="Q688" s="162"/>
      <c r="R688" s="162"/>
      <c r="S688" s="162"/>
      <c r="T688" s="162"/>
      <c r="U688" s="162"/>
    </row>
    <row r="689" spans="1:21">
      <c r="A689" s="47"/>
      <c r="B689" s="47"/>
      <c r="C689" s="48"/>
      <c r="D689" s="161"/>
      <c r="E689" s="162"/>
      <c r="F689" s="162"/>
      <c r="G689" s="162"/>
      <c r="H689" s="162"/>
      <c r="I689" s="162"/>
      <c r="J689" s="162"/>
      <c r="K689" s="161"/>
      <c r="L689" s="162"/>
      <c r="M689" s="162"/>
      <c r="N689" s="162"/>
      <c r="O689" s="162"/>
      <c r="P689" s="161"/>
      <c r="Q689" s="162"/>
      <c r="R689" s="162"/>
      <c r="S689" s="162"/>
      <c r="T689" s="162"/>
      <c r="U689" s="162"/>
    </row>
    <row r="690" spans="1:21">
      <c r="A690" s="47"/>
      <c r="B690" s="47"/>
      <c r="C690" s="48"/>
      <c r="D690" s="161"/>
      <c r="E690" s="162"/>
      <c r="F690" s="162"/>
      <c r="G690" s="162"/>
      <c r="H690" s="162"/>
      <c r="I690" s="162"/>
      <c r="J690" s="162"/>
      <c r="K690" s="161"/>
      <c r="L690" s="162"/>
      <c r="M690" s="162"/>
      <c r="N690" s="162"/>
      <c r="O690" s="162"/>
      <c r="P690" s="161"/>
      <c r="Q690" s="162"/>
      <c r="R690" s="162"/>
      <c r="S690" s="162"/>
      <c r="T690" s="162"/>
      <c r="U690" s="162"/>
    </row>
    <row r="691" spans="1:21">
      <c r="A691" s="47"/>
      <c r="B691" s="47"/>
      <c r="C691" s="48"/>
      <c r="D691" s="161"/>
      <c r="E691" s="162"/>
      <c r="F691" s="162"/>
      <c r="G691" s="162"/>
      <c r="H691" s="162"/>
      <c r="I691" s="162"/>
      <c r="J691" s="162"/>
      <c r="K691" s="161"/>
      <c r="L691" s="162"/>
      <c r="M691" s="162"/>
      <c r="N691" s="162"/>
      <c r="O691" s="162"/>
      <c r="P691" s="161"/>
      <c r="Q691" s="162"/>
      <c r="R691" s="162"/>
      <c r="S691" s="162"/>
      <c r="T691" s="162"/>
      <c r="U691" s="162"/>
    </row>
    <row r="692" spans="1:21">
      <c r="A692" s="47"/>
      <c r="B692" s="47"/>
      <c r="C692" s="48"/>
      <c r="D692" s="161"/>
      <c r="E692" s="162"/>
      <c r="F692" s="162"/>
      <c r="G692" s="162"/>
      <c r="H692" s="162"/>
      <c r="I692" s="162"/>
      <c r="J692" s="162"/>
      <c r="K692" s="161"/>
      <c r="L692" s="162"/>
      <c r="M692" s="162"/>
      <c r="N692" s="162"/>
      <c r="O692" s="162"/>
      <c r="P692" s="161"/>
      <c r="Q692" s="162"/>
      <c r="R692" s="162"/>
      <c r="S692" s="162"/>
      <c r="T692" s="162"/>
      <c r="U692" s="162"/>
    </row>
    <row r="693" spans="1:21">
      <c r="A693" s="47"/>
      <c r="B693" s="47"/>
      <c r="C693" s="48"/>
      <c r="D693" s="161"/>
      <c r="E693" s="162"/>
      <c r="F693" s="162"/>
      <c r="G693" s="162"/>
      <c r="H693" s="162"/>
      <c r="I693" s="162"/>
      <c r="J693" s="162"/>
      <c r="K693" s="161"/>
      <c r="L693" s="162"/>
      <c r="M693" s="162"/>
      <c r="N693" s="162"/>
      <c r="O693" s="162"/>
      <c r="P693" s="161"/>
      <c r="Q693" s="162"/>
      <c r="R693" s="162"/>
      <c r="S693" s="162"/>
      <c r="T693" s="162"/>
      <c r="U693" s="162"/>
    </row>
    <row r="694" spans="1:21">
      <c r="A694" s="47"/>
      <c r="B694" s="47"/>
      <c r="C694" s="48"/>
      <c r="D694" s="161"/>
      <c r="E694" s="162"/>
      <c r="F694" s="162"/>
      <c r="G694" s="162"/>
      <c r="H694" s="162"/>
      <c r="I694" s="162"/>
      <c r="J694" s="162"/>
      <c r="K694" s="161"/>
      <c r="L694" s="162"/>
      <c r="M694" s="162"/>
      <c r="N694" s="162"/>
      <c r="O694" s="162"/>
      <c r="P694" s="161"/>
      <c r="Q694" s="162"/>
      <c r="R694" s="162"/>
      <c r="S694" s="162"/>
      <c r="T694" s="162"/>
      <c r="U694" s="162"/>
    </row>
    <row r="695" spans="1:21">
      <c r="A695" s="47"/>
      <c r="B695" s="47"/>
      <c r="C695" s="48"/>
      <c r="D695" s="161"/>
      <c r="E695" s="162"/>
      <c r="F695" s="162"/>
      <c r="G695" s="162"/>
      <c r="H695" s="162"/>
      <c r="I695" s="162"/>
      <c r="J695" s="162"/>
      <c r="K695" s="161"/>
      <c r="L695" s="162"/>
      <c r="M695" s="162"/>
      <c r="N695" s="162"/>
      <c r="O695" s="162"/>
      <c r="P695" s="161"/>
      <c r="Q695" s="162"/>
      <c r="R695" s="162"/>
      <c r="S695" s="162"/>
      <c r="T695" s="162"/>
      <c r="U695" s="162"/>
    </row>
    <row r="696" spans="1:21">
      <c r="A696" s="47"/>
      <c r="B696" s="47"/>
      <c r="C696" s="48"/>
      <c r="D696" s="161"/>
      <c r="E696" s="162"/>
      <c r="F696" s="162"/>
      <c r="G696" s="162"/>
      <c r="H696" s="162"/>
      <c r="I696" s="162"/>
      <c r="J696" s="162"/>
      <c r="K696" s="161"/>
      <c r="L696" s="162"/>
      <c r="M696" s="162"/>
      <c r="N696" s="162"/>
      <c r="O696" s="162"/>
      <c r="P696" s="161"/>
      <c r="Q696" s="162"/>
      <c r="R696" s="162"/>
      <c r="S696" s="162"/>
      <c r="T696" s="162"/>
      <c r="U696" s="162"/>
    </row>
    <row r="697" spans="1:21">
      <c r="A697" s="47"/>
      <c r="B697" s="47"/>
      <c r="C697" s="48"/>
      <c r="D697" s="161"/>
      <c r="E697" s="162"/>
      <c r="F697" s="162"/>
      <c r="G697" s="162"/>
      <c r="H697" s="162"/>
      <c r="I697" s="162"/>
      <c r="J697" s="162"/>
      <c r="K697" s="161"/>
      <c r="L697" s="162"/>
      <c r="M697" s="162"/>
      <c r="N697" s="162"/>
      <c r="O697" s="162"/>
      <c r="P697" s="161"/>
      <c r="Q697" s="162"/>
      <c r="R697" s="162"/>
      <c r="S697" s="162"/>
      <c r="T697" s="162"/>
      <c r="U697" s="162"/>
    </row>
    <row r="698" spans="1:21">
      <c r="A698" s="47"/>
      <c r="B698" s="47"/>
      <c r="C698" s="48"/>
      <c r="D698" s="161"/>
      <c r="E698" s="162"/>
      <c r="F698" s="162"/>
      <c r="G698" s="162"/>
      <c r="H698" s="162"/>
      <c r="I698" s="162"/>
      <c r="J698" s="162"/>
      <c r="K698" s="161"/>
      <c r="L698" s="162"/>
      <c r="M698" s="162"/>
      <c r="N698" s="162"/>
      <c r="O698" s="162"/>
      <c r="P698" s="161"/>
      <c r="Q698" s="162"/>
      <c r="R698" s="162"/>
      <c r="S698" s="162"/>
      <c r="T698" s="162"/>
      <c r="U698" s="162"/>
    </row>
    <row r="699" spans="1:21">
      <c r="A699" s="47"/>
      <c r="B699" s="47"/>
      <c r="C699" s="48"/>
      <c r="D699" s="161"/>
      <c r="E699" s="162"/>
      <c r="F699" s="162"/>
      <c r="G699" s="162"/>
      <c r="H699" s="162"/>
      <c r="I699" s="162"/>
      <c r="J699" s="162"/>
      <c r="K699" s="161"/>
      <c r="L699" s="162"/>
      <c r="M699" s="162"/>
      <c r="N699" s="162"/>
      <c r="O699" s="162"/>
      <c r="P699" s="161"/>
      <c r="Q699" s="162"/>
      <c r="R699" s="162"/>
      <c r="S699" s="162"/>
      <c r="T699" s="162"/>
      <c r="U699" s="162"/>
    </row>
    <row r="700" spans="1:21">
      <c r="A700" s="47"/>
      <c r="B700" s="47"/>
      <c r="C700" s="48"/>
      <c r="D700" s="161"/>
      <c r="E700" s="162"/>
      <c r="F700" s="162"/>
      <c r="G700" s="162"/>
      <c r="H700" s="162"/>
      <c r="I700" s="162"/>
      <c r="J700" s="162"/>
      <c r="K700" s="161"/>
      <c r="L700" s="162"/>
      <c r="M700" s="162"/>
      <c r="N700" s="162"/>
      <c r="O700" s="162"/>
      <c r="P700" s="161"/>
      <c r="Q700" s="162"/>
      <c r="R700" s="162"/>
      <c r="S700" s="162"/>
      <c r="T700" s="162"/>
      <c r="U700" s="162"/>
    </row>
    <row r="701" spans="1:21">
      <c r="A701" s="47"/>
      <c r="B701" s="47"/>
      <c r="C701" s="48"/>
      <c r="D701" s="161"/>
      <c r="E701" s="162"/>
      <c r="F701" s="162"/>
      <c r="G701" s="162"/>
      <c r="H701" s="162"/>
      <c r="I701" s="162"/>
      <c r="J701" s="162"/>
      <c r="K701" s="161"/>
      <c r="L701" s="162"/>
      <c r="M701" s="162"/>
      <c r="N701" s="162"/>
      <c r="O701" s="162"/>
      <c r="P701" s="161"/>
      <c r="Q701" s="162"/>
      <c r="R701" s="162"/>
      <c r="S701" s="162"/>
      <c r="T701" s="162"/>
      <c r="U701" s="162"/>
    </row>
    <row r="702" spans="1:21">
      <c r="A702" s="47"/>
      <c r="B702" s="47"/>
      <c r="C702" s="48"/>
      <c r="D702" s="161"/>
      <c r="E702" s="162"/>
      <c r="F702" s="162"/>
      <c r="G702" s="162"/>
      <c r="H702" s="162"/>
      <c r="I702" s="162"/>
      <c r="J702" s="162"/>
      <c r="K702" s="161"/>
      <c r="L702" s="162"/>
      <c r="M702" s="162"/>
      <c r="N702" s="162"/>
      <c r="O702" s="162"/>
      <c r="P702" s="161"/>
      <c r="Q702" s="162"/>
      <c r="R702" s="162"/>
      <c r="S702" s="162"/>
      <c r="T702" s="162"/>
      <c r="U702" s="162"/>
    </row>
    <row r="703" spans="1:21">
      <c r="A703" s="47"/>
      <c r="B703" s="47"/>
      <c r="C703" s="48"/>
      <c r="D703" s="161"/>
      <c r="E703" s="162"/>
      <c r="F703" s="162"/>
      <c r="G703" s="162"/>
      <c r="H703" s="162"/>
      <c r="I703" s="162"/>
      <c r="J703" s="162"/>
      <c r="K703" s="161"/>
      <c r="L703" s="162"/>
      <c r="M703" s="162"/>
      <c r="N703" s="162"/>
      <c r="O703" s="162"/>
      <c r="P703" s="161"/>
      <c r="Q703" s="162"/>
      <c r="R703" s="162"/>
      <c r="S703" s="162"/>
      <c r="T703" s="162"/>
      <c r="U703" s="162"/>
    </row>
    <row r="704" spans="1:21">
      <c r="A704" s="47"/>
      <c r="B704" s="47"/>
      <c r="C704" s="48"/>
      <c r="D704" s="161"/>
      <c r="E704" s="162"/>
      <c r="F704" s="162"/>
      <c r="G704" s="162"/>
      <c r="H704" s="162"/>
      <c r="I704" s="162"/>
      <c r="J704" s="162"/>
      <c r="K704" s="161"/>
      <c r="L704" s="162"/>
      <c r="M704" s="162"/>
      <c r="N704" s="162"/>
      <c r="O704" s="162"/>
      <c r="P704" s="161"/>
      <c r="Q704" s="162"/>
      <c r="R704" s="162"/>
      <c r="S704" s="162"/>
      <c r="T704" s="162"/>
      <c r="U704" s="162"/>
    </row>
    <row r="705" spans="1:21">
      <c r="A705" s="47"/>
      <c r="B705" s="47"/>
      <c r="C705" s="48"/>
      <c r="D705" s="161"/>
      <c r="E705" s="162"/>
      <c r="F705" s="162"/>
      <c r="G705" s="162"/>
      <c r="H705" s="162"/>
      <c r="I705" s="162"/>
      <c r="J705" s="162"/>
      <c r="K705" s="161"/>
      <c r="L705" s="162"/>
      <c r="M705" s="162"/>
      <c r="N705" s="162"/>
      <c r="O705" s="162"/>
      <c r="P705" s="161"/>
      <c r="Q705" s="162"/>
      <c r="R705" s="162"/>
      <c r="S705" s="162"/>
      <c r="T705" s="162"/>
      <c r="U705" s="162"/>
    </row>
    <row r="706" spans="1:21">
      <c r="A706" s="47"/>
      <c r="B706" s="47"/>
      <c r="C706" s="48"/>
      <c r="D706" s="161"/>
      <c r="E706" s="162"/>
      <c r="F706" s="162"/>
      <c r="G706" s="162"/>
      <c r="H706" s="162"/>
      <c r="I706" s="162"/>
      <c r="J706" s="162"/>
      <c r="K706" s="161"/>
      <c r="L706" s="162"/>
      <c r="M706" s="162"/>
      <c r="N706" s="162"/>
      <c r="O706" s="162"/>
      <c r="P706" s="161"/>
      <c r="Q706" s="162"/>
      <c r="R706" s="162"/>
      <c r="S706" s="162"/>
      <c r="T706" s="162"/>
      <c r="U706" s="162"/>
    </row>
    <row r="707" spans="1:21">
      <c r="A707" s="47"/>
      <c r="B707" s="47"/>
      <c r="C707" s="48"/>
      <c r="D707" s="161"/>
      <c r="E707" s="162"/>
      <c r="F707" s="162"/>
      <c r="G707" s="162"/>
      <c r="H707" s="162"/>
      <c r="I707" s="162"/>
      <c r="J707" s="162"/>
      <c r="K707" s="161"/>
      <c r="L707" s="162"/>
      <c r="M707" s="162"/>
      <c r="N707" s="162"/>
      <c r="O707" s="162"/>
      <c r="P707" s="161"/>
      <c r="Q707" s="162"/>
      <c r="R707" s="162"/>
      <c r="S707" s="162"/>
      <c r="T707" s="162"/>
      <c r="U707" s="162"/>
    </row>
    <row r="708" spans="1:21">
      <c r="A708" s="47"/>
      <c r="B708" s="47"/>
      <c r="C708" s="48"/>
      <c r="D708" s="161"/>
      <c r="E708" s="162"/>
      <c r="F708" s="162"/>
      <c r="G708" s="162"/>
      <c r="H708" s="162"/>
      <c r="I708" s="162"/>
      <c r="J708" s="162"/>
      <c r="K708" s="161"/>
      <c r="L708" s="162"/>
      <c r="M708" s="162"/>
      <c r="N708" s="162"/>
      <c r="O708" s="162"/>
      <c r="P708" s="161"/>
      <c r="Q708" s="162"/>
      <c r="R708" s="162"/>
      <c r="S708" s="162"/>
      <c r="T708" s="162"/>
      <c r="U708" s="162"/>
    </row>
    <row r="709" spans="1:21">
      <c r="A709" s="47"/>
      <c r="B709" s="47"/>
      <c r="C709" s="48"/>
      <c r="D709" s="161"/>
      <c r="E709" s="162"/>
      <c r="F709" s="162"/>
      <c r="G709" s="162"/>
      <c r="H709" s="162"/>
      <c r="I709" s="162"/>
      <c r="J709" s="162"/>
      <c r="K709" s="161"/>
      <c r="L709" s="162"/>
      <c r="M709" s="162"/>
      <c r="N709" s="162"/>
      <c r="O709" s="162"/>
      <c r="P709" s="161"/>
      <c r="Q709" s="162"/>
      <c r="R709" s="162"/>
      <c r="S709" s="162"/>
      <c r="T709" s="162"/>
      <c r="U709" s="162"/>
    </row>
    <row r="710" spans="1:21">
      <c r="A710" s="47"/>
      <c r="B710" s="47"/>
      <c r="C710" s="48"/>
      <c r="D710" s="161"/>
      <c r="E710" s="162"/>
      <c r="F710" s="162"/>
      <c r="G710" s="162"/>
      <c r="H710" s="162"/>
      <c r="I710" s="162"/>
      <c r="J710" s="162"/>
      <c r="K710" s="161"/>
      <c r="L710" s="162"/>
      <c r="M710" s="162"/>
      <c r="N710" s="162"/>
      <c r="O710" s="162"/>
      <c r="P710" s="161"/>
      <c r="Q710" s="162"/>
      <c r="R710" s="162"/>
      <c r="S710" s="162"/>
      <c r="T710" s="162"/>
      <c r="U710" s="162"/>
    </row>
    <row r="711" spans="1:21">
      <c r="A711" s="47"/>
      <c r="B711" s="47"/>
      <c r="C711" s="48"/>
      <c r="D711" s="161"/>
      <c r="E711" s="162"/>
      <c r="F711" s="162"/>
      <c r="G711" s="162"/>
      <c r="H711" s="162"/>
      <c r="I711" s="162"/>
      <c r="J711" s="162"/>
      <c r="K711" s="161"/>
      <c r="L711" s="162"/>
      <c r="M711" s="162"/>
      <c r="N711" s="162"/>
      <c r="O711" s="162"/>
      <c r="P711" s="161"/>
      <c r="Q711" s="162"/>
      <c r="R711" s="162"/>
      <c r="S711" s="162"/>
      <c r="T711" s="162"/>
      <c r="U711" s="162"/>
    </row>
    <row r="712" spans="1:21">
      <c r="A712" s="47"/>
      <c r="B712" s="47"/>
      <c r="C712" s="48"/>
      <c r="D712" s="161"/>
      <c r="E712" s="162"/>
      <c r="F712" s="162"/>
      <c r="G712" s="162"/>
      <c r="H712" s="162"/>
      <c r="I712" s="162"/>
      <c r="J712" s="162"/>
      <c r="K712" s="161"/>
      <c r="L712" s="162"/>
      <c r="M712" s="162"/>
      <c r="N712" s="162"/>
      <c r="O712" s="162"/>
      <c r="P712" s="161"/>
      <c r="Q712" s="162"/>
      <c r="R712" s="162"/>
      <c r="S712" s="162"/>
      <c r="T712" s="162"/>
      <c r="U712" s="162"/>
    </row>
    <row r="713" spans="1:21">
      <c r="A713" s="47"/>
      <c r="B713" s="47"/>
      <c r="C713" s="48"/>
      <c r="D713" s="161"/>
      <c r="E713" s="162"/>
      <c r="F713" s="162"/>
      <c r="G713" s="162"/>
      <c r="H713" s="162"/>
      <c r="I713" s="162"/>
      <c r="J713" s="162"/>
      <c r="K713" s="161"/>
      <c r="L713" s="162"/>
      <c r="M713" s="162"/>
      <c r="N713" s="162"/>
      <c r="O713" s="162"/>
      <c r="P713" s="161"/>
      <c r="Q713" s="162"/>
      <c r="R713" s="162"/>
      <c r="S713" s="162"/>
      <c r="T713" s="162"/>
      <c r="U713" s="162"/>
    </row>
    <row r="714" spans="1:21">
      <c r="A714" s="47"/>
      <c r="B714" s="47"/>
      <c r="C714" s="48"/>
      <c r="D714" s="161"/>
      <c r="E714" s="162"/>
      <c r="F714" s="162"/>
      <c r="G714" s="162"/>
      <c r="H714" s="162"/>
      <c r="I714" s="162"/>
      <c r="J714" s="162"/>
      <c r="K714" s="161"/>
      <c r="L714" s="162"/>
      <c r="M714" s="162"/>
      <c r="N714" s="162"/>
      <c r="O714" s="162"/>
      <c r="P714" s="161"/>
      <c r="Q714" s="162"/>
      <c r="R714" s="162"/>
      <c r="S714" s="162"/>
      <c r="T714" s="162"/>
      <c r="U714" s="162"/>
    </row>
    <row r="715" spans="1:21">
      <c r="A715" s="47"/>
      <c r="B715" s="47"/>
      <c r="C715" s="48"/>
      <c r="D715" s="161"/>
      <c r="E715" s="162"/>
      <c r="F715" s="162"/>
      <c r="G715" s="162"/>
      <c r="H715" s="162"/>
      <c r="I715" s="162"/>
      <c r="J715" s="162"/>
      <c r="K715" s="161"/>
      <c r="L715" s="162"/>
      <c r="M715" s="162"/>
      <c r="N715" s="162"/>
      <c r="O715" s="162"/>
      <c r="P715" s="161"/>
      <c r="Q715" s="162"/>
      <c r="R715" s="162"/>
      <c r="S715" s="162"/>
      <c r="T715" s="162"/>
      <c r="U715" s="162"/>
    </row>
    <row r="716" spans="1:21">
      <c r="A716" s="47"/>
      <c r="B716" s="47"/>
      <c r="C716" s="48"/>
      <c r="D716" s="161"/>
      <c r="E716" s="162"/>
      <c r="F716" s="162"/>
      <c r="G716" s="162"/>
      <c r="H716" s="162"/>
      <c r="I716" s="162"/>
      <c r="J716" s="162"/>
      <c r="K716" s="161"/>
      <c r="L716" s="162"/>
      <c r="M716" s="162"/>
      <c r="N716" s="162"/>
      <c r="O716" s="162"/>
      <c r="P716" s="161"/>
      <c r="Q716" s="162"/>
      <c r="R716" s="162"/>
      <c r="S716" s="162"/>
      <c r="T716" s="162"/>
      <c r="U716" s="162"/>
    </row>
    <row r="717" spans="1:21">
      <c r="A717" s="47"/>
      <c r="B717" s="47"/>
      <c r="C717" s="48"/>
      <c r="D717" s="161"/>
      <c r="E717" s="162"/>
      <c r="F717" s="162"/>
      <c r="G717" s="162"/>
      <c r="H717" s="162"/>
      <c r="I717" s="162"/>
      <c r="J717" s="162"/>
      <c r="K717" s="161"/>
      <c r="L717" s="162"/>
      <c r="M717" s="162"/>
      <c r="N717" s="162"/>
      <c r="O717" s="162"/>
      <c r="P717" s="161"/>
      <c r="Q717" s="162"/>
      <c r="R717" s="162"/>
      <c r="S717" s="162"/>
      <c r="T717" s="162"/>
      <c r="U717" s="162"/>
    </row>
    <row r="718" spans="1:21">
      <c r="A718" s="47"/>
      <c r="B718" s="47"/>
      <c r="C718" s="48"/>
      <c r="D718" s="161"/>
      <c r="E718" s="162"/>
      <c r="F718" s="162"/>
      <c r="G718" s="162"/>
      <c r="H718" s="162"/>
      <c r="I718" s="162"/>
      <c r="J718" s="162"/>
      <c r="K718" s="161"/>
      <c r="L718" s="162"/>
      <c r="M718" s="162"/>
      <c r="N718" s="162"/>
      <c r="O718" s="162"/>
      <c r="P718" s="161"/>
      <c r="Q718" s="162"/>
      <c r="R718" s="162"/>
      <c r="S718" s="162"/>
      <c r="T718" s="162"/>
      <c r="U718" s="162"/>
    </row>
    <row r="719" spans="1:21">
      <c r="A719" s="47"/>
      <c r="B719" s="47"/>
      <c r="C719" s="48"/>
      <c r="D719" s="161"/>
      <c r="E719" s="162"/>
      <c r="F719" s="162"/>
      <c r="G719" s="162"/>
      <c r="H719" s="162"/>
      <c r="I719" s="162"/>
      <c r="J719" s="162"/>
      <c r="K719" s="161"/>
      <c r="L719" s="162"/>
      <c r="M719" s="162"/>
      <c r="N719" s="162"/>
      <c r="O719" s="162"/>
      <c r="P719" s="161"/>
      <c r="Q719" s="162"/>
      <c r="R719" s="162"/>
      <c r="S719" s="162"/>
      <c r="T719" s="162"/>
      <c r="U719" s="162"/>
    </row>
    <row r="720" spans="1:21">
      <c r="A720" s="47"/>
      <c r="B720" s="47"/>
      <c r="C720" s="48"/>
      <c r="D720" s="161"/>
      <c r="E720" s="162"/>
      <c r="F720" s="162"/>
      <c r="G720" s="162"/>
      <c r="H720" s="162"/>
      <c r="I720" s="162"/>
      <c r="J720" s="162"/>
      <c r="K720" s="161"/>
      <c r="L720" s="162"/>
      <c r="M720" s="162"/>
      <c r="N720" s="162"/>
      <c r="O720" s="162"/>
      <c r="P720" s="161"/>
      <c r="Q720" s="162"/>
      <c r="R720" s="162"/>
      <c r="S720" s="162"/>
      <c r="T720" s="162"/>
      <c r="U720" s="162"/>
    </row>
    <row r="721" spans="1:21">
      <c r="A721" s="47"/>
      <c r="B721" s="47"/>
      <c r="C721" s="48"/>
      <c r="D721" s="161"/>
      <c r="E721" s="162"/>
      <c r="F721" s="162"/>
      <c r="G721" s="162"/>
      <c r="H721" s="162"/>
      <c r="I721" s="162"/>
      <c r="J721" s="162"/>
      <c r="K721" s="161"/>
      <c r="L721" s="162"/>
      <c r="M721" s="162"/>
      <c r="N721" s="162"/>
      <c r="O721" s="162"/>
      <c r="P721" s="161"/>
      <c r="Q721" s="162"/>
      <c r="R721" s="162"/>
      <c r="S721" s="162"/>
      <c r="T721" s="162"/>
      <c r="U721" s="162"/>
    </row>
    <row r="722" spans="1:21">
      <c r="A722" s="47"/>
      <c r="B722" s="47"/>
      <c r="C722" s="48"/>
      <c r="D722" s="161"/>
      <c r="E722" s="162"/>
      <c r="F722" s="162"/>
      <c r="G722" s="162"/>
      <c r="H722" s="162"/>
      <c r="I722" s="162"/>
      <c r="J722" s="162"/>
      <c r="K722" s="161"/>
      <c r="L722" s="162"/>
      <c r="M722" s="162"/>
      <c r="N722" s="162"/>
      <c r="O722" s="162"/>
      <c r="P722" s="161"/>
      <c r="Q722" s="162"/>
      <c r="R722" s="162"/>
      <c r="S722" s="162"/>
      <c r="T722" s="162"/>
      <c r="U722" s="162"/>
    </row>
    <row r="723" spans="1:21">
      <c r="A723" s="47"/>
      <c r="B723" s="47"/>
      <c r="C723" s="48"/>
      <c r="D723" s="161"/>
      <c r="E723" s="162"/>
      <c r="F723" s="162"/>
      <c r="G723" s="162"/>
      <c r="H723" s="162"/>
      <c r="I723" s="162"/>
      <c r="J723" s="162"/>
      <c r="K723" s="161"/>
      <c r="L723" s="162"/>
      <c r="M723" s="162"/>
      <c r="N723" s="162"/>
      <c r="O723" s="162"/>
      <c r="P723" s="161"/>
      <c r="Q723" s="162"/>
      <c r="R723" s="162"/>
      <c r="S723" s="162"/>
      <c r="T723" s="162"/>
      <c r="U723" s="162"/>
    </row>
    <row r="724" spans="1:21">
      <c r="A724" s="47"/>
      <c r="B724" s="47"/>
      <c r="C724" s="48"/>
      <c r="D724" s="161"/>
      <c r="E724" s="162"/>
      <c r="F724" s="162"/>
      <c r="G724" s="162"/>
      <c r="H724" s="162"/>
      <c r="I724" s="162"/>
      <c r="J724" s="162"/>
      <c r="K724" s="161"/>
      <c r="L724" s="162"/>
      <c r="M724" s="162"/>
      <c r="N724" s="162"/>
      <c r="O724" s="162"/>
      <c r="P724" s="161"/>
      <c r="Q724" s="162"/>
      <c r="R724" s="162"/>
      <c r="S724" s="162"/>
      <c r="T724" s="162"/>
      <c r="U724" s="162"/>
    </row>
    <row r="725" spans="1:21">
      <c r="A725" s="47"/>
      <c r="B725" s="47"/>
      <c r="C725" s="48"/>
      <c r="D725" s="161"/>
      <c r="E725" s="162"/>
      <c r="F725" s="162"/>
      <c r="G725" s="162"/>
      <c r="H725" s="162"/>
      <c r="I725" s="162"/>
      <c r="J725" s="162"/>
      <c r="K725" s="161"/>
      <c r="L725" s="162"/>
      <c r="M725" s="162"/>
      <c r="N725" s="162"/>
      <c r="O725" s="162"/>
      <c r="P725" s="161"/>
      <c r="Q725" s="162"/>
      <c r="R725" s="162"/>
      <c r="S725" s="162"/>
      <c r="T725" s="162"/>
      <c r="U725" s="162"/>
    </row>
    <row r="726" spans="1:21">
      <c r="A726" s="47"/>
      <c r="B726" s="47"/>
      <c r="C726" s="48"/>
      <c r="D726" s="161"/>
      <c r="E726" s="162"/>
      <c r="F726" s="162"/>
      <c r="G726" s="162"/>
      <c r="H726" s="162"/>
      <c r="I726" s="162"/>
      <c r="J726" s="162"/>
      <c r="K726" s="161"/>
      <c r="L726" s="162"/>
      <c r="M726" s="162"/>
      <c r="N726" s="162"/>
      <c r="O726" s="162"/>
      <c r="P726" s="161"/>
      <c r="Q726" s="162"/>
      <c r="R726" s="162"/>
      <c r="S726" s="162"/>
      <c r="T726" s="162"/>
      <c r="U726" s="162"/>
    </row>
    <row r="727" spans="1:21">
      <c r="A727" s="47"/>
      <c r="B727" s="47"/>
      <c r="C727" s="48"/>
      <c r="D727" s="161"/>
      <c r="E727" s="162"/>
      <c r="F727" s="162"/>
      <c r="G727" s="162"/>
      <c r="H727" s="162"/>
      <c r="I727" s="162"/>
      <c r="J727" s="162"/>
      <c r="K727" s="161"/>
      <c r="L727" s="162"/>
      <c r="M727" s="162"/>
      <c r="N727" s="162"/>
      <c r="O727" s="162"/>
      <c r="P727" s="161"/>
      <c r="Q727" s="162"/>
      <c r="R727" s="162"/>
      <c r="S727" s="162"/>
      <c r="T727" s="162"/>
      <c r="U727" s="162"/>
    </row>
    <row r="728" spans="1:21">
      <c r="A728" s="47"/>
      <c r="B728" s="47"/>
      <c r="C728" s="48"/>
      <c r="D728" s="161"/>
      <c r="E728" s="162"/>
      <c r="F728" s="162"/>
      <c r="G728" s="162"/>
      <c r="H728" s="162"/>
      <c r="I728" s="162"/>
      <c r="J728" s="162"/>
      <c r="K728" s="161"/>
      <c r="L728" s="162"/>
      <c r="M728" s="162"/>
      <c r="N728" s="162"/>
      <c r="O728" s="162"/>
      <c r="P728" s="161"/>
      <c r="Q728" s="162"/>
      <c r="R728" s="162"/>
      <c r="S728" s="162"/>
      <c r="T728" s="162"/>
      <c r="U728" s="162"/>
    </row>
    <row r="729" spans="1:21">
      <c r="A729" s="47"/>
      <c r="B729" s="47"/>
      <c r="C729" s="48"/>
      <c r="D729" s="161"/>
      <c r="E729" s="162"/>
      <c r="F729" s="162"/>
      <c r="G729" s="162"/>
      <c r="H729" s="162"/>
      <c r="I729" s="162"/>
      <c r="J729" s="162"/>
      <c r="K729" s="161"/>
      <c r="L729" s="162"/>
      <c r="M729" s="162"/>
      <c r="N729" s="162"/>
      <c r="O729" s="162"/>
      <c r="P729" s="161"/>
      <c r="Q729" s="162"/>
      <c r="R729" s="162"/>
      <c r="S729" s="162"/>
      <c r="T729" s="162"/>
      <c r="U729" s="162"/>
    </row>
    <row r="730" spans="1:21">
      <c r="A730" s="47"/>
      <c r="B730" s="47"/>
      <c r="C730" s="48"/>
      <c r="D730" s="161"/>
      <c r="E730" s="162"/>
      <c r="F730" s="162"/>
      <c r="G730" s="162"/>
      <c r="H730" s="162"/>
      <c r="I730" s="162"/>
      <c r="J730" s="162"/>
      <c r="K730" s="161"/>
      <c r="L730" s="162"/>
      <c r="M730" s="162"/>
      <c r="N730" s="162"/>
      <c r="O730" s="162"/>
      <c r="P730" s="161"/>
      <c r="Q730" s="162"/>
      <c r="R730" s="162"/>
      <c r="S730" s="162"/>
      <c r="T730" s="162"/>
      <c r="U730" s="162"/>
    </row>
    <row r="731" spans="1:21">
      <c r="A731" s="47"/>
      <c r="B731" s="47"/>
      <c r="C731" s="48"/>
      <c r="D731" s="161"/>
      <c r="E731" s="162"/>
      <c r="F731" s="162"/>
      <c r="G731" s="162"/>
      <c r="H731" s="162"/>
      <c r="I731" s="162"/>
      <c r="J731" s="162"/>
      <c r="K731" s="161"/>
      <c r="L731" s="162"/>
      <c r="M731" s="162"/>
      <c r="N731" s="162"/>
      <c r="O731" s="162"/>
      <c r="P731" s="161"/>
      <c r="Q731" s="162"/>
      <c r="R731" s="162"/>
      <c r="S731" s="162"/>
      <c r="T731" s="162"/>
      <c r="U731" s="162"/>
    </row>
    <row r="732" spans="1:21">
      <c r="A732" s="47"/>
      <c r="B732" s="47"/>
      <c r="C732" s="48"/>
      <c r="D732" s="161"/>
      <c r="E732" s="162"/>
      <c r="F732" s="162"/>
      <c r="G732" s="162"/>
      <c r="H732" s="162"/>
      <c r="I732" s="162"/>
      <c r="J732" s="162"/>
      <c r="K732" s="161"/>
      <c r="L732" s="162"/>
      <c r="M732" s="162"/>
      <c r="N732" s="162"/>
      <c r="O732" s="162"/>
      <c r="P732" s="161"/>
      <c r="Q732" s="162"/>
      <c r="R732" s="162"/>
      <c r="S732" s="162"/>
      <c r="T732" s="162"/>
      <c r="U732" s="162"/>
    </row>
    <row r="733" spans="1:21">
      <c r="A733" s="47"/>
      <c r="B733" s="47"/>
      <c r="C733" s="48"/>
      <c r="D733" s="161"/>
      <c r="E733" s="162"/>
      <c r="F733" s="162"/>
      <c r="G733" s="162"/>
      <c r="H733" s="162"/>
      <c r="I733" s="162"/>
      <c r="J733" s="162"/>
      <c r="K733" s="161"/>
      <c r="L733" s="162"/>
      <c r="M733" s="162"/>
      <c r="N733" s="162"/>
      <c r="O733" s="162"/>
      <c r="P733" s="161"/>
      <c r="Q733" s="162"/>
      <c r="R733" s="162"/>
      <c r="S733" s="162"/>
      <c r="T733" s="162"/>
      <c r="U733" s="162"/>
    </row>
    <row r="734" spans="1:21">
      <c r="A734" s="47"/>
      <c r="B734" s="47"/>
      <c r="C734" s="48"/>
      <c r="D734" s="161"/>
      <c r="E734" s="162"/>
      <c r="F734" s="162"/>
      <c r="G734" s="162"/>
      <c r="H734" s="162"/>
      <c r="I734" s="162"/>
      <c r="J734" s="162"/>
      <c r="K734" s="161"/>
      <c r="L734" s="162"/>
      <c r="M734" s="162"/>
      <c r="N734" s="162"/>
      <c r="O734" s="162"/>
      <c r="P734" s="161"/>
      <c r="Q734" s="162"/>
      <c r="R734" s="162"/>
      <c r="S734" s="162"/>
      <c r="T734" s="162"/>
      <c r="U734" s="162"/>
    </row>
    <row r="735" spans="1:21">
      <c r="A735" s="47"/>
      <c r="B735" s="47"/>
      <c r="C735" s="48"/>
      <c r="D735" s="161"/>
      <c r="E735" s="162"/>
      <c r="F735" s="162"/>
      <c r="G735" s="162"/>
      <c r="H735" s="162"/>
      <c r="I735" s="162"/>
      <c r="J735" s="162"/>
      <c r="K735" s="161"/>
      <c r="L735" s="162"/>
      <c r="M735" s="162"/>
      <c r="N735" s="162"/>
      <c r="O735" s="162"/>
      <c r="P735" s="161"/>
      <c r="Q735" s="162"/>
      <c r="R735" s="162"/>
      <c r="S735" s="162"/>
      <c r="T735" s="162"/>
      <c r="U735" s="162"/>
    </row>
    <row r="736" spans="1:21">
      <c r="A736" s="47"/>
      <c r="B736" s="47"/>
      <c r="C736" s="48"/>
      <c r="D736" s="161"/>
      <c r="E736" s="162"/>
      <c r="F736" s="162"/>
      <c r="G736" s="162"/>
      <c r="H736" s="162"/>
      <c r="I736" s="162"/>
      <c r="J736" s="162"/>
      <c r="K736" s="161"/>
      <c r="L736" s="162"/>
      <c r="M736" s="162"/>
      <c r="N736" s="162"/>
      <c r="O736" s="162"/>
      <c r="P736" s="161"/>
      <c r="Q736" s="162"/>
      <c r="R736" s="162"/>
      <c r="S736" s="162"/>
      <c r="T736" s="162"/>
      <c r="U736" s="162"/>
    </row>
    <row r="737" spans="1:21">
      <c r="A737" s="47"/>
      <c r="B737" s="47"/>
      <c r="C737" s="48"/>
      <c r="D737" s="161"/>
      <c r="E737" s="162"/>
      <c r="F737" s="162"/>
      <c r="G737" s="162"/>
      <c r="H737" s="162"/>
      <c r="I737" s="162"/>
      <c r="J737" s="162"/>
      <c r="K737" s="161"/>
      <c r="L737" s="162"/>
      <c r="M737" s="162"/>
      <c r="N737" s="162"/>
      <c r="O737" s="162"/>
      <c r="P737" s="161"/>
      <c r="Q737" s="162"/>
      <c r="R737" s="162"/>
      <c r="S737" s="162"/>
      <c r="T737" s="162"/>
      <c r="U737" s="162"/>
    </row>
    <row r="738" spans="1:21">
      <c r="A738" s="47"/>
      <c r="B738" s="47"/>
      <c r="C738" s="48"/>
      <c r="D738" s="161"/>
      <c r="E738" s="162"/>
      <c r="F738" s="162"/>
      <c r="G738" s="162"/>
      <c r="H738" s="162"/>
      <c r="I738" s="162"/>
      <c r="J738" s="162"/>
      <c r="K738" s="161"/>
      <c r="L738" s="162"/>
      <c r="M738" s="162"/>
      <c r="N738" s="162"/>
      <c r="O738" s="162"/>
      <c r="P738" s="161"/>
      <c r="Q738" s="162"/>
      <c r="R738" s="162"/>
      <c r="S738" s="162"/>
      <c r="T738" s="162"/>
      <c r="U738" s="162"/>
    </row>
    <row r="739" spans="1:21">
      <c r="A739" s="47"/>
      <c r="B739" s="47"/>
      <c r="C739" s="48"/>
      <c r="D739" s="161"/>
      <c r="E739" s="162"/>
      <c r="F739" s="162"/>
      <c r="G739" s="162"/>
      <c r="H739" s="162"/>
      <c r="I739" s="162"/>
      <c r="J739" s="162"/>
      <c r="K739" s="161"/>
      <c r="L739" s="162"/>
      <c r="M739" s="162"/>
      <c r="N739" s="162"/>
      <c r="O739" s="162"/>
      <c r="P739" s="161"/>
      <c r="Q739" s="162"/>
      <c r="R739" s="162"/>
      <c r="S739" s="162"/>
      <c r="T739" s="162"/>
      <c r="U739" s="162"/>
    </row>
    <row r="740" spans="1:21">
      <c r="A740" s="47"/>
      <c r="B740" s="47"/>
      <c r="C740" s="48"/>
      <c r="D740" s="161"/>
      <c r="E740" s="162"/>
      <c r="F740" s="162"/>
      <c r="G740" s="162"/>
      <c r="H740" s="162"/>
      <c r="I740" s="162"/>
      <c r="J740" s="162"/>
      <c r="K740" s="161"/>
      <c r="L740" s="162"/>
      <c r="M740" s="162"/>
      <c r="N740" s="162"/>
      <c r="O740" s="162"/>
      <c r="P740" s="161"/>
      <c r="Q740" s="162"/>
      <c r="R740" s="162"/>
      <c r="S740" s="162"/>
      <c r="T740" s="162"/>
      <c r="U740" s="162"/>
    </row>
    <row r="741" spans="1:21">
      <c r="A741" s="47"/>
      <c r="B741" s="47"/>
      <c r="C741" s="48"/>
      <c r="D741" s="161"/>
      <c r="E741" s="162"/>
      <c r="F741" s="162"/>
      <c r="G741" s="162"/>
      <c r="H741" s="162"/>
      <c r="I741" s="162"/>
      <c r="J741" s="162"/>
      <c r="K741" s="161"/>
      <c r="L741" s="162"/>
      <c r="M741" s="162"/>
      <c r="N741" s="162"/>
      <c r="O741" s="162"/>
      <c r="P741" s="161"/>
      <c r="Q741" s="162"/>
      <c r="R741" s="162"/>
      <c r="S741" s="162"/>
      <c r="T741" s="162"/>
      <c r="U741" s="162"/>
    </row>
    <row r="742" spans="1:21">
      <c r="A742" s="47"/>
      <c r="B742" s="47"/>
      <c r="C742" s="48"/>
      <c r="D742" s="161"/>
      <c r="E742" s="162"/>
      <c r="F742" s="162"/>
      <c r="G742" s="162"/>
      <c r="H742" s="162"/>
      <c r="I742" s="162"/>
      <c r="J742" s="162"/>
      <c r="K742" s="161"/>
      <c r="L742" s="162"/>
      <c r="M742" s="162"/>
      <c r="N742" s="162"/>
      <c r="O742" s="162"/>
      <c r="P742" s="161"/>
      <c r="Q742" s="162"/>
      <c r="R742" s="162"/>
      <c r="S742" s="162"/>
      <c r="T742" s="162"/>
      <c r="U742" s="162"/>
    </row>
    <row r="743" spans="1:21">
      <c r="A743" s="47"/>
      <c r="B743" s="47"/>
      <c r="C743" s="48"/>
      <c r="D743" s="161"/>
      <c r="E743" s="162"/>
      <c r="F743" s="162"/>
      <c r="G743" s="162"/>
      <c r="H743" s="162"/>
      <c r="I743" s="162"/>
      <c r="J743" s="162"/>
      <c r="K743" s="161"/>
      <c r="L743" s="162"/>
      <c r="M743" s="162"/>
      <c r="N743" s="162"/>
      <c r="O743" s="162"/>
      <c r="P743" s="161"/>
      <c r="Q743" s="162"/>
      <c r="R743" s="162"/>
      <c r="S743" s="162"/>
      <c r="T743" s="162"/>
      <c r="U743" s="162"/>
    </row>
    <row r="744" spans="1:21">
      <c r="A744" s="47"/>
      <c r="B744" s="47"/>
      <c r="C744" s="48"/>
      <c r="D744" s="161"/>
      <c r="E744" s="162"/>
      <c r="F744" s="162"/>
      <c r="G744" s="162"/>
      <c r="H744" s="162"/>
      <c r="I744" s="162"/>
      <c r="J744" s="162"/>
      <c r="K744" s="161"/>
      <c r="L744" s="162"/>
      <c r="M744" s="162"/>
      <c r="N744" s="162"/>
      <c r="O744" s="162"/>
      <c r="P744" s="161"/>
      <c r="Q744" s="162"/>
      <c r="R744" s="162"/>
      <c r="S744" s="162"/>
      <c r="T744" s="162"/>
      <c r="U744" s="162"/>
    </row>
    <row r="745" spans="1:21">
      <c r="A745" s="47"/>
      <c r="B745" s="47"/>
      <c r="C745" s="48"/>
      <c r="D745" s="161"/>
      <c r="E745" s="162"/>
      <c r="F745" s="162"/>
      <c r="G745" s="162"/>
      <c r="H745" s="162"/>
      <c r="I745" s="162"/>
      <c r="J745" s="162"/>
      <c r="K745" s="161"/>
      <c r="L745" s="162"/>
      <c r="M745" s="162"/>
      <c r="N745" s="162"/>
      <c r="O745" s="162"/>
      <c r="P745" s="161"/>
      <c r="Q745" s="162"/>
      <c r="R745" s="162"/>
      <c r="S745" s="162"/>
      <c r="T745" s="162"/>
      <c r="U745" s="162"/>
    </row>
    <row r="746" spans="1:21">
      <c r="A746" s="47"/>
      <c r="B746" s="47"/>
      <c r="C746" s="48"/>
      <c r="D746" s="161"/>
      <c r="E746" s="162"/>
      <c r="F746" s="162"/>
      <c r="G746" s="162"/>
      <c r="H746" s="162"/>
      <c r="I746" s="162"/>
      <c r="J746" s="162"/>
      <c r="K746" s="161"/>
      <c r="L746" s="162"/>
      <c r="M746" s="162"/>
      <c r="N746" s="162"/>
      <c r="O746" s="162"/>
      <c r="P746" s="161"/>
      <c r="Q746" s="162"/>
      <c r="R746" s="162"/>
      <c r="S746" s="162"/>
      <c r="T746" s="162"/>
      <c r="U746" s="162"/>
    </row>
    <row r="747" spans="1:21">
      <c r="A747" s="47"/>
      <c r="B747" s="47"/>
      <c r="C747" s="48"/>
      <c r="D747" s="161"/>
      <c r="E747" s="162"/>
      <c r="F747" s="162"/>
      <c r="G747" s="162"/>
      <c r="H747" s="162"/>
      <c r="I747" s="162"/>
      <c r="J747" s="162"/>
      <c r="K747" s="161"/>
      <c r="L747" s="162"/>
      <c r="M747" s="162"/>
      <c r="N747" s="162"/>
      <c r="O747" s="162"/>
      <c r="P747" s="161"/>
      <c r="Q747" s="162"/>
      <c r="R747" s="162"/>
      <c r="S747" s="162"/>
      <c r="T747" s="162"/>
      <c r="U747" s="162"/>
    </row>
    <row r="748" spans="1:21">
      <c r="A748" s="47"/>
      <c r="B748" s="47"/>
      <c r="C748" s="48"/>
      <c r="D748" s="161"/>
      <c r="E748" s="162"/>
      <c r="F748" s="162"/>
      <c r="G748" s="162"/>
      <c r="H748" s="162"/>
      <c r="I748" s="162"/>
      <c r="J748" s="162"/>
      <c r="K748" s="161"/>
      <c r="L748" s="162"/>
      <c r="M748" s="162"/>
      <c r="N748" s="162"/>
      <c r="O748" s="162"/>
      <c r="P748" s="161"/>
      <c r="Q748" s="162"/>
      <c r="R748" s="162"/>
      <c r="S748" s="162"/>
      <c r="T748" s="162"/>
      <c r="U748" s="162"/>
    </row>
    <row r="749" spans="1:21">
      <c r="A749" s="47"/>
      <c r="B749" s="47"/>
      <c r="C749" s="48"/>
      <c r="D749" s="161"/>
      <c r="E749" s="162"/>
      <c r="F749" s="162"/>
      <c r="G749" s="162"/>
      <c r="H749" s="162"/>
      <c r="I749" s="162"/>
      <c r="J749" s="162"/>
      <c r="K749" s="161"/>
      <c r="L749" s="162"/>
      <c r="M749" s="162"/>
      <c r="N749" s="162"/>
      <c r="O749" s="162"/>
      <c r="P749" s="161"/>
      <c r="Q749" s="162"/>
      <c r="R749" s="162"/>
      <c r="S749" s="162"/>
      <c r="T749" s="162"/>
      <c r="U749" s="162"/>
    </row>
    <row r="750" spans="1:21">
      <c r="A750" s="47"/>
      <c r="B750" s="47"/>
      <c r="C750" s="48"/>
      <c r="D750" s="161"/>
      <c r="E750" s="162"/>
      <c r="F750" s="162"/>
      <c r="G750" s="162"/>
      <c r="H750" s="162"/>
      <c r="I750" s="162"/>
      <c r="J750" s="162"/>
      <c r="K750" s="161"/>
      <c r="L750" s="162"/>
      <c r="M750" s="162"/>
      <c r="N750" s="162"/>
      <c r="O750" s="162"/>
      <c r="P750" s="161"/>
      <c r="Q750" s="162"/>
      <c r="R750" s="162"/>
      <c r="S750" s="162"/>
      <c r="T750" s="162"/>
      <c r="U750" s="162"/>
    </row>
    <row r="751" spans="1:21">
      <c r="A751" s="47"/>
      <c r="B751" s="47"/>
      <c r="C751" s="48"/>
      <c r="D751" s="161"/>
      <c r="E751" s="162"/>
      <c r="F751" s="162"/>
      <c r="G751" s="162"/>
      <c r="H751" s="162"/>
      <c r="I751" s="162"/>
      <c r="J751" s="162"/>
      <c r="K751" s="161"/>
      <c r="L751" s="162"/>
      <c r="M751" s="162"/>
      <c r="N751" s="162"/>
      <c r="O751" s="162"/>
      <c r="P751" s="161"/>
      <c r="Q751" s="162"/>
      <c r="R751" s="162"/>
      <c r="S751" s="162"/>
      <c r="T751" s="162"/>
      <c r="U751" s="162"/>
    </row>
    <row r="752" spans="1:21">
      <c r="A752" s="47"/>
      <c r="B752" s="47"/>
      <c r="C752" s="48"/>
      <c r="D752" s="161"/>
      <c r="E752" s="162"/>
      <c r="F752" s="162"/>
      <c r="G752" s="162"/>
      <c r="H752" s="162"/>
      <c r="I752" s="162"/>
      <c r="J752" s="162"/>
      <c r="K752" s="161"/>
      <c r="L752" s="162"/>
      <c r="M752" s="162"/>
      <c r="N752" s="162"/>
      <c r="O752" s="162"/>
      <c r="P752" s="161"/>
      <c r="Q752" s="162"/>
      <c r="R752" s="162"/>
      <c r="S752" s="162"/>
      <c r="T752" s="162"/>
      <c r="U752" s="162"/>
    </row>
    <row r="753" spans="1:21">
      <c r="A753" s="47"/>
      <c r="B753" s="47"/>
      <c r="C753" s="48"/>
      <c r="D753" s="161"/>
      <c r="E753" s="162"/>
      <c r="F753" s="162"/>
      <c r="G753" s="162"/>
      <c r="H753" s="162"/>
      <c r="I753" s="162"/>
      <c r="J753" s="162"/>
      <c r="K753" s="161"/>
      <c r="L753" s="162"/>
      <c r="M753" s="162"/>
      <c r="N753" s="162"/>
      <c r="O753" s="162"/>
      <c r="P753" s="161"/>
      <c r="Q753" s="162"/>
      <c r="R753" s="162"/>
      <c r="S753" s="162"/>
      <c r="T753" s="162"/>
      <c r="U753" s="162"/>
    </row>
    <row r="754" spans="1:21">
      <c r="A754" s="47"/>
      <c r="B754" s="47"/>
      <c r="C754" s="48"/>
      <c r="D754" s="161"/>
      <c r="E754" s="162"/>
      <c r="F754" s="162"/>
      <c r="G754" s="162"/>
      <c r="H754" s="162"/>
      <c r="I754" s="162"/>
      <c r="J754" s="162"/>
      <c r="K754" s="161"/>
      <c r="L754" s="162"/>
      <c r="M754" s="162"/>
      <c r="N754" s="162"/>
      <c r="O754" s="162"/>
      <c r="P754" s="161"/>
      <c r="Q754" s="162"/>
      <c r="R754" s="162"/>
      <c r="S754" s="162"/>
      <c r="T754" s="162"/>
      <c r="U754" s="162"/>
    </row>
    <row r="755" spans="1:21">
      <c r="A755" s="47"/>
      <c r="B755" s="47"/>
      <c r="C755" s="48"/>
      <c r="D755" s="161"/>
      <c r="E755" s="162"/>
      <c r="F755" s="162"/>
      <c r="G755" s="162"/>
      <c r="H755" s="162"/>
      <c r="I755" s="162"/>
      <c r="J755" s="162"/>
      <c r="K755" s="161"/>
      <c r="L755" s="162"/>
      <c r="M755" s="162"/>
      <c r="N755" s="162"/>
      <c r="O755" s="162"/>
      <c r="P755" s="161"/>
      <c r="Q755" s="162"/>
      <c r="R755" s="162"/>
      <c r="S755" s="162"/>
      <c r="T755" s="162"/>
      <c r="U755" s="162"/>
    </row>
    <row r="756" spans="1:21">
      <c r="A756" s="47"/>
      <c r="B756" s="47"/>
      <c r="C756" s="48"/>
      <c r="D756" s="161"/>
      <c r="E756" s="162"/>
      <c r="F756" s="162"/>
      <c r="G756" s="162"/>
      <c r="H756" s="162"/>
      <c r="I756" s="162"/>
      <c r="J756" s="162"/>
      <c r="K756" s="161"/>
      <c r="L756" s="162"/>
      <c r="M756" s="162"/>
      <c r="N756" s="162"/>
      <c r="O756" s="162"/>
      <c r="P756" s="161"/>
      <c r="Q756" s="162"/>
      <c r="R756" s="162"/>
      <c r="S756" s="162"/>
      <c r="T756" s="162"/>
      <c r="U756" s="162"/>
    </row>
    <row r="757" spans="1:21">
      <c r="A757" s="47"/>
      <c r="B757" s="47"/>
      <c r="C757" s="48"/>
      <c r="D757" s="161"/>
      <c r="E757" s="162"/>
      <c r="F757" s="162"/>
      <c r="G757" s="162"/>
      <c r="H757" s="162"/>
      <c r="I757" s="162"/>
      <c r="J757" s="162"/>
      <c r="K757" s="161"/>
      <c r="L757" s="162"/>
      <c r="M757" s="162"/>
      <c r="N757" s="162"/>
      <c r="O757" s="162"/>
      <c r="P757" s="161"/>
      <c r="Q757" s="162"/>
      <c r="R757" s="162"/>
      <c r="S757" s="162"/>
      <c r="T757" s="162"/>
      <c r="U757" s="162"/>
    </row>
    <row r="758" spans="1:21">
      <c r="A758" s="47"/>
      <c r="B758" s="47"/>
      <c r="C758" s="48"/>
      <c r="D758" s="161"/>
      <c r="E758" s="162"/>
      <c r="F758" s="162"/>
      <c r="G758" s="162"/>
      <c r="H758" s="162"/>
      <c r="I758" s="162"/>
      <c r="J758" s="162"/>
      <c r="K758" s="161"/>
      <c r="L758" s="162"/>
      <c r="M758" s="162"/>
      <c r="N758" s="162"/>
      <c r="O758" s="162"/>
      <c r="P758" s="161"/>
      <c r="Q758" s="162"/>
      <c r="R758" s="162"/>
      <c r="S758" s="162"/>
      <c r="T758" s="162"/>
      <c r="U758" s="162"/>
    </row>
    <row r="759" spans="1:21">
      <c r="A759" s="47"/>
      <c r="B759" s="47"/>
      <c r="C759" s="48"/>
      <c r="D759" s="161"/>
      <c r="E759" s="162"/>
      <c r="F759" s="162"/>
      <c r="G759" s="162"/>
      <c r="H759" s="162"/>
      <c r="I759" s="162"/>
      <c r="J759" s="162"/>
      <c r="K759" s="161"/>
      <c r="L759" s="162"/>
      <c r="M759" s="162"/>
      <c r="N759" s="162"/>
      <c r="O759" s="162"/>
      <c r="P759" s="161"/>
      <c r="Q759" s="162"/>
      <c r="R759" s="162"/>
      <c r="S759" s="162"/>
      <c r="T759" s="162"/>
      <c r="U759" s="162"/>
    </row>
    <row r="760" spans="1:21">
      <c r="A760" s="47"/>
      <c r="B760" s="47"/>
      <c r="C760" s="48"/>
      <c r="D760" s="161"/>
      <c r="E760" s="162"/>
      <c r="F760" s="162"/>
      <c r="G760" s="162"/>
      <c r="H760" s="162"/>
      <c r="I760" s="162"/>
      <c r="J760" s="162"/>
      <c r="K760" s="161"/>
      <c r="L760" s="162"/>
      <c r="M760" s="162"/>
      <c r="N760" s="162"/>
      <c r="O760" s="162"/>
      <c r="P760" s="161"/>
      <c r="Q760" s="162"/>
      <c r="R760" s="162"/>
      <c r="S760" s="162"/>
      <c r="T760" s="162"/>
      <c r="U760" s="162"/>
    </row>
    <row r="761" spans="1:21">
      <c r="A761" s="47"/>
      <c r="B761" s="47"/>
      <c r="C761" s="48"/>
      <c r="D761" s="161"/>
      <c r="E761" s="162"/>
      <c r="F761" s="162"/>
      <c r="G761" s="162"/>
      <c r="H761" s="162"/>
      <c r="I761" s="162"/>
      <c r="J761" s="162"/>
      <c r="K761" s="161"/>
      <c r="L761" s="162"/>
      <c r="M761" s="162"/>
      <c r="N761" s="162"/>
      <c r="O761" s="162"/>
      <c r="P761" s="161"/>
      <c r="Q761" s="162"/>
      <c r="R761" s="162"/>
      <c r="S761" s="162"/>
      <c r="T761" s="162"/>
      <c r="U761" s="162"/>
    </row>
    <row r="762" spans="1:21">
      <c r="A762" s="47"/>
      <c r="B762" s="47"/>
      <c r="C762" s="48"/>
      <c r="D762" s="161"/>
      <c r="E762" s="162"/>
      <c r="F762" s="162"/>
      <c r="G762" s="162"/>
      <c r="H762" s="162"/>
      <c r="I762" s="162"/>
      <c r="J762" s="162"/>
      <c r="K762" s="161"/>
      <c r="L762" s="162"/>
      <c r="M762" s="162"/>
      <c r="N762" s="162"/>
      <c r="O762" s="162"/>
      <c r="P762" s="161"/>
      <c r="Q762" s="162"/>
      <c r="R762" s="162"/>
      <c r="S762" s="162"/>
      <c r="T762" s="162"/>
      <c r="U762" s="162"/>
    </row>
    <row r="763" spans="1:21">
      <c r="A763" s="47"/>
      <c r="B763" s="47"/>
      <c r="C763" s="48"/>
      <c r="D763" s="161"/>
      <c r="E763" s="162"/>
      <c r="F763" s="162"/>
      <c r="G763" s="162"/>
      <c r="H763" s="162"/>
      <c r="I763" s="162"/>
      <c r="J763" s="162"/>
      <c r="K763" s="161"/>
      <c r="L763" s="162"/>
      <c r="M763" s="162"/>
      <c r="N763" s="162"/>
      <c r="O763" s="162"/>
      <c r="P763" s="161"/>
      <c r="Q763" s="162"/>
      <c r="R763" s="162"/>
      <c r="S763" s="162"/>
      <c r="T763" s="162"/>
      <c r="U763" s="162"/>
    </row>
    <row r="764" spans="1:21">
      <c r="A764" s="47"/>
      <c r="B764" s="47"/>
      <c r="C764" s="48"/>
      <c r="D764" s="161"/>
      <c r="E764" s="162"/>
      <c r="F764" s="162"/>
      <c r="G764" s="162"/>
      <c r="H764" s="162"/>
      <c r="I764" s="162"/>
      <c r="J764" s="162"/>
      <c r="K764" s="161"/>
      <c r="L764" s="162"/>
      <c r="M764" s="162"/>
      <c r="N764" s="162"/>
      <c r="O764" s="162"/>
      <c r="P764" s="161"/>
      <c r="Q764" s="162"/>
      <c r="R764" s="162"/>
      <c r="S764" s="162"/>
      <c r="T764" s="162"/>
      <c r="U764" s="162"/>
    </row>
    <row r="765" spans="1:21">
      <c r="A765" s="47"/>
      <c r="B765" s="47"/>
      <c r="C765" s="48"/>
      <c r="D765" s="161"/>
      <c r="E765" s="162"/>
      <c r="F765" s="162"/>
      <c r="G765" s="162"/>
      <c r="H765" s="162"/>
      <c r="I765" s="162"/>
      <c r="J765" s="162"/>
      <c r="K765" s="161"/>
      <c r="L765" s="162"/>
      <c r="M765" s="162"/>
      <c r="N765" s="162"/>
      <c r="O765" s="162"/>
      <c r="P765" s="161"/>
      <c r="Q765" s="162"/>
      <c r="R765" s="162"/>
      <c r="S765" s="162"/>
      <c r="T765" s="162"/>
      <c r="U765" s="162"/>
    </row>
    <row r="766" spans="1:21">
      <c r="A766" s="47"/>
      <c r="B766" s="47"/>
      <c r="C766" s="48"/>
      <c r="D766" s="161"/>
      <c r="E766" s="162"/>
      <c r="F766" s="162"/>
      <c r="G766" s="162"/>
      <c r="H766" s="162"/>
      <c r="I766" s="162"/>
      <c r="J766" s="162"/>
      <c r="K766" s="161"/>
      <c r="L766" s="162"/>
      <c r="M766" s="162"/>
      <c r="N766" s="162"/>
      <c r="O766" s="162"/>
      <c r="P766" s="161"/>
      <c r="Q766" s="162"/>
      <c r="R766" s="162"/>
      <c r="S766" s="162"/>
      <c r="T766" s="162"/>
      <c r="U766" s="162"/>
    </row>
    <row r="767" spans="1:21">
      <c r="A767" s="47"/>
      <c r="B767" s="47"/>
      <c r="C767" s="48"/>
      <c r="D767" s="161"/>
      <c r="E767" s="162"/>
      <c r="F767" s="162"/>
      <c r="G767" s="162"/>
      <c r="H767" s="162"/>
      <c r="I767" s="162"/>
      <c r="J767" s="162"/>
      <c r="K767" s="161"/>
      <c r="L767" s="162"/>
      <c r="M767" s="162"/>
      <c r="N767" s="162"/>
      <c r="O767" s="162"/>
      <c r="P767" s="161"/>
      <c r="Q767" s="162"/>
      <c r="R767" s="162"/>
      <c r="S767" s="162"/>
      <c r="T767" s="162"/>
      <c r="U767" s="162"/>
    </row>
    <row r="768" spans="1:21">
      <c r="A768" s="47"/>
      <c r="B768" s="47"/>
      <c r="C768" s="48"/>
      <c r="D768" s="161"/>
      <c r="E768" s="162"/>
      <c r="F768" s="162"/>
      <c r="G768" s="162"/>
      <c r="H768" s="162"/>
      <c r="I768" s="162"/>
      <c r="J768" s="162"/>
      <c r="K768" s="161"/>
      <c r="L768" s="162"/>
      <c r="M768" s="162"/>
      <c r="N768" s="162"/>
      <c r="O768" s="162"/>
      <c r="P768" s="161"/>
      <c r="Q768" s="162"/>
      <c r="R768" s="162"/>
      <c r="S768" s="162"/>
      <c r="T768" s="162"/>
      <c r="U768" s="162"/>
    </row>
    <row r="769" spans="1:21">
      <c r="A769" s="47"/>
      <c r="B769" s="47"/>
      <c r="C769" s="48"/>
      <c r="D769" s="161"/>
      <c r="E769" s="162"/>
      <c r="F769" s="162"/>
      <c r="G769" s="162"/>
      <c r="H769" s="162"/>
      <c r="I769" s="162"/>
      <c r="J769" s="162"/>
      <c r="K769" s="161"/>
      <c r="L769" s="162"/>
      <c r="M769" s="162"/>
      <c r="N769" s="162"/>
      <c r="O769" s="162"/>
      <c r="P769" s="161"/>
      <c r="Q769" s="162"/>
      <c r="R769" s="162"/>
      <c r="S769" s="162"/>
      <c r="T769" s="162"/>
      <c r="U769" s="162"/>
    </row>
    <row r="770" spans="1:21">
      <c r="A770" s="47"/>
      <c r="B770" s="47"/>
      <c r="C770" s="48"/>
      <c r="D770" s="161"/>
      <c r="E770" s="162"/>
      <c r="F770" s="162"/>
      <c r="G770" s="162"/>
      <c r="H770" s="162"/>
      <c r="I770" s="162"/>
      <c r="J770" s="162"/>
      <c r="K770" s="161"/>
      <c r="L770" s="162"/>
      <c r="M770" s="162"/>
      <c r="N770" s="162"/>
      <c r="O770" s="162"/>
      <c r="P770" s="161"/>
      <c r="Q770" s="162"/>
      <c r="R770" s="162"/>
      <c r="S770" s="162"/>
      <c r="T770" s="162"/>
      <c r="U770" s="162"/>
    </row>
    <row r="771" spans="1:21">
      <c r="A771" s="47"/>
      <c r="B771" s="47"/>
      <c r="C771" s="48"/>
      <c r="D771" s="161"/>
      <c r="E771" s="162"/>
      <c r="F771" s="162"/>
      <c r="G771" s="162"/>
      <c r="H771" s="162"/>
      <c r="I771" s="162"/>
      <c r="J771" s="162"/>
      <c r="K771" s="161"/>
      <c r="L771" s="162"/>
      <c r="M771" s="162"/>
      <c r="N771" s="162"/>
      <c r="O771" s="162"/>
      <c r="P771" s="161"/>
      <c r="Q771" s="162"/>
      <c r="R771" s="162"/>
      <c r="S771" s="162"/>
      <c r="T771" s="162"/>
      <c r="U771" s="162"/>
    </row>
    <row r="772" spans="1:21">
      <c r="A772" s="47"/>
      <c r="B772" s="47"/>
      <c r="C772" s="48"/>
      <c r="D772" s="161"/>
      <c r="E772" s="162"/>
      <c r="F772" s="162"/>
      <c r="G772" s="162"/>
      <c r="H772" s="162"/>
      <c r="I772" s="162"/>
      <c r="J772" s="162"/>
      <c r="K772" s="161"/>
      <c r="L772" s="162"/>
      <c r="M772" s="162"/>
      <c r="N772" s="162"/>
      <c r="O772" s="162"/>
      <c r="P772" s="161"/>
      <c r="Q772" s="162"/>
      <c r="R772" s="162"/>
      <c r="S772" s="162"/>
      <c r="T772" s="162"/>
      <c r="U772" s="162"/>
    </row>
    <row r="773" spans="1:21">
      <c r="A773" s="47"/>
      <c r="B773" s="47"/>
      <c r="C773" s="48"/>
      <c r="D773" s="161"/>
      <c r="E773" s="162"/>
      <c r="F773" s="162"/>
      <c r="G773" s="162"/>
      <c r="H773" s="162"/>
      <c r="I773" s="162"/>
      <c r="J773" s="162"/>
      <c r="K773" s="161"/>
      <c r="L773" s="162"/>
      <c r="M773" s="162"/>
      <c r="N773" s="162"/>
      <c r="O773" s="162"/>
      <c r="P773" s="161"/>
      <c r="Q773" s="162"/>
      <c r="R773" s="162"/>
      <c r="S773" s="162"/>
      <c r="T773" s="162"/>
      <c r="U773" s="162"/>
    </row>
    <row r="774" spans="1:21">
      <c r="A774" s="47"/>
      <c r="B774" s="47"/>
      <c r="C774" s="48"/>
      <c r="D774" s="161"/>
      <c r="E774" s="162"/>
      <c r="F774" s="162"/>
      <c r="G774" s="162"/>
      <c r="H774" s="162"/>
      <c r="I774" s="162"/>
      <c r="J774" s="162"/>
      <c r="K774" s="161"/>
      <c r="L774" s="162"/>
      <c r="M774" s="162"/>
      <c r="N774" s="162"/>
      <c r="O774" s="162"/>
      <c r="P774" s="161"/>
      <c r="Q774" s="162"/>
      <c r="R774" s="162"/>
      <c r="S774" s="162"/>
      <c r="T774" s="162"/>
      <c r="U774" s="162"/>
    </row>
    <row r="775" spans="1:21">
      <c r="A775" s="47"/>
      <c r="B775" s="47"/>
      <c r="C775" s="48"/>
      <c r="D775" s="161"/>
      <c r="E775" s="162"/>
      <c r="F775" s="162"/>
      <c r="G775" s="162"/>
      <c r="H775" s="162"/>
      <c r="I775" s="162"/>
      <c r="J775" s="162"/>
      <c r="K775" s="161"/>
      <c r="L775" s="162"/>
      <c r="M775" s="162"/>
      <c r="N775" s="162"/>
      <c r="O775" s="162"/>
      <c r="P775" s="161"/>
      <c r="Q775" s="162"/>
      <c r="R775" s="162"/>
      <c r="S775" s="162"/>
      <c r="T775" s="162"/>
      <c r="U775" s="162"/>
    </row>
    <row r="776" spans="1:21">
      <c r="A776" s="47"/>
      <c r="B776" s="47"/>
      <c r="C776" s="48"/>
      <c r="D776" s="161"/>
      <c r="E776" s="162"/>
      <c r="F776" s="162"/>
      <c r="G776" s="162"/>
      <c r="H776" s="162"/>
      <c r="I776" s="162"/>
      <c r="J776" s="162"/>
      <c r="K776" s="161"/>
      <c r="L776" s="162"/>
      <c r="M776" s="162"/>
      <c r="N776" s="162"/>
      <c r="O776" s="162"/>
      <c r="P776" s="161"/>
      <c r="Q776" s="162"/>
      <c r="R776" s="162"/>
      <c r="S776" s="162"/>
      <c r="T776" s="162"/>
      <c r="U776" s="162"/>
    </row>
    <row r="777" spans="1:21">
      <c r="A777" s="47"/>
      <c r="B777" s="47"/>
      <c r="C777" s="48"/>
      <c r="D777" s="161"/>
      <c r="E777" s="162"/>
      <c r="F777" s="162"/>
      <c r="G777" s="162"/>
      <c r="H777" s="162"/>
      <c r="I777" s="162"/>
      <c r="J777" s="162"/>
      <c r="K777" s="161"/>
      <c r="L777" s="162"/>
      <c r="M777" s="162"/>
      <c r="N777" s="162"/>
      <c r="O777" s="162"/>
      <c r="P777" s="161"/>
      <c r="Q777" s="162"/>
      <c r="R777" s="162"/>
      <c r="S777" s="162"/>
      <c r="T777" s="162"/>
      <c r="U777" s="162"/>
    </row>
    <row r="778" spans="1:21">
      <c r="A778" s="47"/>
      <c r="B778" s="47"/>
      <c r="C778" s="48"/>
      <c r="D778" s="161"/>
      <c r="E778" s="162"/>
      <c r="F778" s="162"/>
      <c r="G778" s="162"/>
      <c r="H778" s="162"/>
      <c r="I778" s="162"/>
      <c r="J778" s="162"/>
      <c r="K778" s="161"/>
      <c r="L778" s="162"/>
      <c r="M778" s="162"/>
      <c r="N778" s="162"/>
      <c r="O778" s="162"/>
      <c r="P778" s="161"/>
      <c r="Q778" s="162"/>
      <c r="R778" s="162"/>
      <c r="S778" s="162"/>
      <c r="T778" s="162"/>
      <c r="U778" s="162"/>
    </row>
    <row r="779" spans="1:21">
      <c r="A779" s="47"/>
      <c r="B779" s="47"/>
      <c r="C779" s="48"/>
      <c r="D779" s="161"/>
      <c r="E779" s="162"/>
      <c r="F779" s="162"/>
      <c r="G779" s="162"/>
      <c r="H779" s="162"/>
      <c r="I779" s="162"/>
      <c r="J779" s="162"/>
      <c r="K779" s="161"/>
      <c r="L779" s="162"/>
      <c r="M779" s="162"/>
      <c r="N779" s="162"/>
      <c r="O779" s="162"/>
      <c r="P779" s="161"/>
      <c r="Q779" s="162"/>
      <c r="R779" s="162"/>
      <c r="S779" s="162"/>
      <c r="T779" s="162"/>
      <c r="U779" s="162"/>
    </row>
    <row r="780" spans="1:21">
      <c r="A780" s="47"/>
      <c r="B780" s="47"/>
      <c r="C780" s="48"/>
      <c r="D780" s="161"/>
      <c r="E780" s="162"/>
      <c r="F780" s="162"/>
      <c r="G780" s="162"/>
      <c r="H780" s="162"/>
      <c r="I780" s="162"/>
      <c r="J780" s="162"/>
      <c r="K780" s="161"/>
      <c r="L780" s="162"/>
      <c r="M780" s="162"/>
      <c r="N780" s="162"/>
      <c r="O780" s="162"/>
      <c r="P780" s="161"/>
      <c r="Q780" s="162"/>
      <c r="R780" s="162"/>
      <c r="S780" s="162"/>
      <c r="T780" s="162"/>
      <c r="U780" s="162"/>
    </row>
    <row r="781" spans="1:21">
      <c r="A781" s="47"/>
      <c r="B781" s="47"/>
      <c r="C781" s="48"/>
      <c r="D781" s="161"/>
      <c r="E781" s="162"/>
      <c r="F781" s="162"/>
      <c r="G781" s="162"/>
      <c r="H781" s="162"/>
      <c r="I781" s="162"/>
      <c r="J781" s="162"/>
      <c r="K781" s="161"/>
      <c r="L781" s="162"/>
      <c r="M781" s="162"/>
      <c r="N781" s="162"/>
      <c r="O781" s="162"/>
      <c r="P781" s="161"/>
      <c r="Q781" s="162"/>
      <c r="R781" s="162"/>
      <c r="S781" s="162"/>
      <c r="T781" s="162"/>
      <c r="U781" s="162"/>
    </row>
    <row r="782" spans="1:21">
      <c r="A782" s="47"/>
      <c r="B782" s="47"/>
      <c r="C782" s="48"/>
      <c r="D782" s="161"/>
      <c r="E782" s="162"/>
      <c r="F782" s="162"/>
      <c r="G782" s="162"/>
      <c r="H782" s="162"/>
      <c r="I782" s="162"/>
      <c r="J782" s="162"/>
      <c r="K782" s="161"/>
      <c r="L782" s="162"/>
      <c r="M782" s="162"/>
      <c r="N782" s="162"/>
      <c r="O782" s="162"/>
      <c r="P782" s="161"/>
      <c r="Q782" s="162"/>
      <c r="R782" s="162"/>
      <c r="S782" s="162"/>
      <c r="T782" s="162"/>
      <c r="U782" s="162"/>
    </row>
    <row r="783" spans="1:21">
      <c r="A783" s="47"/>
      <c r="B783" s="47"/>
      <c r="C783" s="48"/>
      <c r="D783" s="161"/>
      <c r="E783" s="162"/>
      <c r="F783" s="162"/>
      <c r="G783" s="162"/>
      <c r="H783" s="162"/>
      <c r="I783" s="162"/>
      <c r="J783" s="162"/>
      <c r="K783" s="161"/>
      <c r="L783" s="162"/>
      <c r="M783" s="162"/>
      <c r="N783" s="162"/>
      <c r="O783" s="162"/>
      <c r="P783" s="161"/>
      <c r="Q783" s="162"/>
      <c r="R783" s="162"/>
      <c r="S783" s="162"/>
      <c r="T783" s="162"/>
      <c r="U783" s="162"/>
    </row>
    <row r="784" spans="1:21">
      <c r="A784" s="47"/>
      <c r="B784" s="47"/>
      <c r="C784" s="48"/>
      <c r="D784" s="161"/>
      <c r="E784" s="162"/>
      <c r="F784" s="162"/>
      <c r="G784" s="162"/>
      <c r="H784" s="162"/>
      <c r="I784" s="162"/>
      <c r="J784" s="162"/>
      <c r="K784" s="161"/>
      <c r="L784" s="162"/>
      <c r="M784" s="162"/>
      <c r="N784" s="162"/>
      <c r="O784" s="162"/>
      <c r="P784" s="161"/>
      <c r="Q784" s="162"/>
      <c r="R784" s="162"/>
      <c r="S784" s="162"/>
      <c r="T784" s="162"/>
      <c r="U784" s="162"/>
    </row>
    <row r="785" spans="1:21">
      <c r="A785" s="47"/>
      <c r="B785" s="47"/>
      <c r="C785" s="48"/>
      <c r="D785" s="161"/>
      <c r="E785" s="162"/>
      <c r="F785" s="162"/>
      <c r="G785" s="162"/>
      <c r="H785" s="162"/>
      <c r="I785" s="162"/>
      <c r="J785" s="162"/>
      <c r="K785" s="161"/>
      <c r="L785" s="162"/>
      <c r="M785" s="162"/>
      <c r="N785" s="162"/>
      <c r="O785" s="162"/>
      <c r="P785" s="161"/>
      <c r="Q785" s="162"/>
      <c r="R785" s="162"/>
      <c r="S785" s="162"/>
      <c r="T785" s="162"/>
      <c r="U785" s="162"/>
    </row>
    <row r="786" spans="1:21">
      <c r="A786" s="47"/>
      <c r="B786" s="47"/>
      <c r="C786" s="48"/>
      <c r="D786" s="161"/>
      <c r="E786" s="162"/>
      <c r="F786" s="162"/>
      <c r="G786" s="162"/>
      <c r="H786" s="162"/>
      <c r="I786" s="162"/>
      <c r="J786" s="162"/>
      <c r="K786" s="161"/>
      <c r="L786" s="162"/>
      <c r="M786" s="162"/>
      <c r="N786" s="162"/>
      <c r="O786" s="162"/>
      <c r="P786" s="161"/>
      <c r="Q786" s="162"/>
      <c r="R786" s="162"/>
      <c r="S786" s="162"/>
      <c r="T786" s="162"/>
      <c r="U786" s="162"/>
    </row>
    <row r="787" spans="1:21">
      <c r="A787" s="47"/>
      <c r="B787" s="47"/>
      <c r="C787" s="48"/>
      <c r="D787" s="161"/>
      <c r="E787" s="162"/>
      <c r="F787" s="162"/>
      <c r="G787" s="162"/>
      <c r="H787" s="162"/>
      <c r="I787" s="162"/>
      <c r="J787" s="162"/>
      <c r="K787" s="161"/>
      <c r="L787" s="162"/>
      <c r="M787" s="162"/>
      <c r="N787" s="162"/>
      <c r="O787" s="162"/>
      <c r="P787" s="161"/>
      <c r="Q787" s="162"/>
      <c r="R787" s="162"/>
      <c r="S787" s="162"/>
      <c r="T787" s="162"/>
      <c r="U787" s="162"/>
    </row>
    <row r="788" spans="1:21">
      <c r="A788" s="47"/>
      <c r="B788" s="47"/>
      <c r="C788" s="48"/>
      <c r="D788" s="161"/>
      <c r="E788" s="162"/>
      <c r="F788" s="162"/>
      <c r="G788" s="162"/>
      <c r="H788" s="162"/>
      <c r="I788" s="162"/>
      <c r="J788" s="162"/>
      <c r="K788" s="161"/>
      <c r="L788" s="162"/>
      <c r="M788" s="162"/>
      <c r="N788" s="162"/>
      <c r="O788" s="162"/>
      <c r="P788" s="161"/>
      <c r="Q788" s="162"/>
      <c r="R788" s="162"/>
      <c r="S788" s="162"/>
      <c r="T788" s="162"/>
      <c r="U788" s="162"/>
    </row>
    <row r="789" spans="1:21">
      <c r="A789" s="47"/>
      <c r="B789" s="47"/>
      <c r="C789" s="48"/>
      <c r="D789" s="161"/>
      <c r="E789" s="162"/>
      <c r="F789" s="162"/>
      <c r="G789" s="162"/>
      <c r="H789" s="162"/>
      <c r="I789" s="162"/>
      <c r="J789" s="162"/>
      <c r="K789" s="161"/>
      <c r="L789" s="162"/>
      <c r="M789" s="162"/>
      <c r="N789" s="162"/>
      <c r="O789" s="162"/>
      <c r="P789" s="161"/>
      <c r="Q789" s="162"/>
      <c r="R789" s="162"/>
      <c r="S789" s="162"/>
      <c r="T789" s="162"/>
      <c r="U789" s="162"/>
    </row>
    <row r="790" spans="1:21">
      <c r="A790" s="47"/>
      <c r="B790" s="47"/>
      <c r="C790" s="48"/>
      <c r="D790" s="161"/>
      <c r="E790" s="162"/>
      <c r="F790" s="162"/>
      <c r="G790" s="162"/>
      <c r="H790" s="162"/>
      <c r="I790" s="162"/>
      <c r="J790" s="162"/>
      <c r="K790" s="161"/>
      <c r="L790" s="162"/>
      <c r="M790" s="162"/>
      <c r="N790" s="162"/>
      <c r="O790" s="162"/>
      <c r="P790" s="161"/>
      <c r="Q790" s="162"/>
      <c r="R790" s="162"/>
      <c r="S790" s="162"/>
      <c r="T790" s="162"/>
      <c r="U790" s="162"/>
    </row>
    <row r="791" spans="1:21">
      <c r="A791" s="47"/>
      <c r="B791" s="47"/>
      <c r="C791" s="48"/>
      <c r="D791" s="161"/>
      <c r="E791" s="162"/>
      <c r="F791" s="162"/>
      <c r="G791" s="162"/>
      <c r="H791" s="162"/>
      <c r="I791" s="162"/>
      <c r="J791" s="162"/>
      <c r="K791" s="161"/>
      <c r="L791" s="162"/>
      <c r="M791" s="162"/>
      <c r="N791" s="162"/>
      <c r="O791" s="162"/>
      <c r="P791" s="161"/>
      <c r="Q791" s="162"/>
      <c r="R791" s="162"/>
      <c r="S791" s="162"/>
      <c r="T791" s="162"/>
      <c r="U791" s="162"/>
    </row>
    <row r="792" spans="1:21">
      <c r="A792" s="47"/>
      <c r="B792" s="47"/>
      <c r="C792" s="48"/>
      <c r="D792" s="161"/>
      <c r="E792" s="162"/>
      <c r="F792" s="162"/>
      <c r="G792" s="162"/>
      <c r="H792" s="162"/>
      <c r="I792" s="162"/>
      <c r="J792" s="162"/>
      <c r="K792" s="161"/>
      <c r="L792" s="162"/>
      <c r="M792" s="162"/>
      <c r="N792" s="162"/>
      <c r="O792" s="162"/>
      <c r="P792" s="161"/>
      <c r="Q792" s="162"/>
      <c r="R792" s="162"/>
      <c r="S792" s="162"/>
      <c r="T792" s="162"/>
      <c r="U792" s="162"/>
    </row>
    <row r="793" spans="1:21">
      <c r="A793" s="47"/>
      <c r="B793" s="47"/>
      <c r="C793" s="48"/>
      <c r="D793" s="161"/>
      <c r="E793" s="162"/>
      <c r="F793" s="162"/>
      <c r="G793" s="162"/>
      <c r="H793" s="162"/>
      <c r="I793" s="162"/>
      <c r="J793" s="162"/>
      <c r="K793" s="161"/>
      <c r="L793" s="162"/>
      <c r="M793" s="162"/>
      <c r="N793" s="162"/>
      <c r="O793" s="162"/>
      <c r="P793" s="161"/>
      <c r="Q793" s="162"/>
      <c r="R793" s="162"/>
      <c r="S793" s="162"/>
      <c r="T793" s="162"/>
      <c r="U793" s="162"/>
    </row>
    <row r="794" spans="1:21">
      <c r="A794" s="47"/>
      <c r="B794" s="47"/>
      <c r="C794" s="48"/>
      <c r="D794" s="161"/>
      <c r="E794" s="162"/>
      <c r="F794" s="162"/>
      <c r="G794" s="162"/>
      <c r="H794" s="162"/>
      <c r="I794" s="162"/>
      <c r="J794" s="162"/>
      <c r="K794" s="161"/>
      <c r="L794" s="162"/>
      <c r="M794" s="162"/>
      <c r="N794" s="162"/>
      <c r="O794" s="162"/>
      <c r="P794" s="161"/>
      <c r="Q794" s="162"/>
      <c r="R794" s="162"/>
      <c r="S794" s="162"/>
      <c r="T794" s="162"/>
      <c r="U794" s="162"/>
    </row>
    <row r="795" spans="1:21">
      <c r="A795" s="47"/>
      <c r="B795" s="47"/>
      <c r="C795" s="48"/>
      <c r="D795" s="161"/>
      <c r="E795" s="162"/>
      <c r="F795" s="162"/>
      <c r="G795" s="162"/>
      <c r="H795" s="162"/>
      <c r="I795" s="162"/>
      <c r="J795" s="162"/>
      <c r="K795" s="161"/>
      <c r="L795" s="162"/>
      <c r="M795" s="162"/>
      <c r="N795" s="162"/>
      <c r="O795" s="162"/>
      <c r="P795" s="161"/>
      <c r="Q795" s="162"/>
      <c r="R795" s="162"/>
      <c r="S795" s="162"/>
      <c r="T795" s="162"/>
      <c r="U795" s="162"/>
    </row>
    <row r="796" spans="1:21">
      <c r="A796" s="47"/>
      <c r="B796" s="47"/>
      <c r="C796" s="48"/>
      <c r="D796" s="161"/>
      <c r="E796" s="162"/>
      <c r="F796" s="162"/>
      <c r="G796" s="162"/>
      <c r="H796" s="162"/>
      <c r="I796" s="162"/>
      <c r="J796" s="162"/>
      <c r="K796" s="161"/>
      <c r="L796" s="162"/>
      <c r="M796" s="162"/>
      <c r="N796" s="162"/>
      <c r="O796" s="162"/>
      <c r="P796" s="161"/>
      <c r="Q796" s="162"/>
      <c r="R796" s="162"/>
      <c r="S796" s="162"/>
      <c r="T796" s="162"/>
      <c r="U796" s="162"/>
    </row>
    <row r="797" spans="1:21">
      <c r="A797" s="47"/>
      <c r="B797" s="47"/>
      <c r="C797" s="48"/>
      <c r="D797" s="161"/>
      <c r="E797" s="162"/>
      <c r="F797" s="162"/>
      <c r="G797" s="162"/>
      <c r="H797" s="162"/>
      <c r="I797" s="162"/>
      <c r="J797" s="162"/>
      <c r="K797" s="161"/>
      <c r="L797" s="162"/>
      <c r="M797" s="162"/>
      <c r="N797" s="162"/>
      <c r="O797" s="162"/>
      <c r="P797" s="161"/>
      <c r="Q797" s="162"/>
      <c r="R797" s="162"/>
      <c r="S797" s="162"/>
      <c r="T797" s="162"/>
      <c r="U797" s="162"/>
    </row>
    <row r="798" spans="1:21">
      <c r="A798" s="47"/>
      <c r="B798" s="47"/>
      <c r="C798" s="48"/>
      <c r="D798" s="161"/>
      <c r="E798" s="162"/>
      <c r="F798" s="162"/>
      <c r="G798" s="162"/>
      <c r="H798" s="162"/>
      <c r="I798" s="162"/>
      <c r="J798" s="162"/>
      <c r="K798" s="161"/>
      <c r="L798" s="162"/>
      <c r="M798" s="162"/>
      <c r="N798" s="162"/>
      <c r="O798" s="162"/>
      <c r="P798" s="161"/>
      <c r="Q798" s="162"/>
      <c r="R798" s="162"/>
      <c r="S798" s="162"/>
      <c r="T798" s="162"/>
      <c r="U798" s="162"/>
    </row>
    <row r="799" spans="1:21">
      <c r="A799" s="47"/>
      <c r="B799" s="47"/>
      <c r="C799" s="48"/>
      <c r="D799" s="161"/>
      <c r="E799" s="162"/>
      <c r="F799" s="162"/>
      <c r="G799" s="162"/>
      <c r="H799" s="162"/>
      <c r="I799" s="162"/>
      <c r="J799" s="162"/>
      <c r="K799" s="161"/>
      <c r="L799" s="162"/>
      <c r="M799" s="162"/>
      <c r="N799" s="162"/>
      <c r="O799" s="162"/>
      <c r="P799" s="161"/>
      <c r="Q799" s="162"/>
      <c r="R799" s="162"/>
      <c r="S799" s="162"/>
      <c r="T799" s="162"/>
      <c r="U799" s="162"/>
    </row>
    <row r="800" spans="1:21">
      <c r="A800" s="47"/>
      <c r="B800" s="47"/>
      <c r="C800" s="48"/>
      <c r="D800" s="161"/>
      <c r="E800" s="162"/>
      <c r="F800" s="162"/>
      <c r="G800" s="162"/>
      <c r="H800" s="162"/>
      <c r="I800" s="162"/>
      <c r="J800" s="162"/>
      <c r="K800" s="161"/>
      <c r="L800" s="162"/>
      <c r="M800" s="162"/>
      <c r="N800" s="162"/>
      <c r="O800" s="162"/>
      <c r="P800" s="161"/>
      <c r="Q800" s="162"/>
      <c r="R800" s="162"/>
      <c r="S800" s="162"/>
      <c r="T800" s="162"/>
      <c r="U800" s="162"/>
    </row>
    <row r="801" spans="1:21">
      <c r="A801" s="47"/>
      <c r="B801" s="47"/>
      <c r="C801" s="48"/>
      <c r="D801" s="161"/>
      <c r="E801" s="162"/>
      <c r="F801" s="162"/>
      <c r="G801" s="162"/>
      <c r="H801" s="162"/>
      <c r="I801" s="162"/>
      <c r="J801" s="162"/>
      <c r="K801" s="161"/>
      <c r="L801" s="162"/>
      <c r="M801" s="162"/>
      <c r="N801" s="162"/>
      <c r="O801" s="162"/>
      <c r="P801" s="161"/>
      <c r="Q801" s="162"/>
      <c r="R801" s="162"/>
      <c r="S801" s="162"/>
      <c r="T801" s="162"/>
      <c r="U801" s="162"/>
    </row>
    <row r="802" spans="1:21">
      <c r="A802" s="47"/>
      <c r="B802" s="47"/>
      <c r="C802" s="48"/>
      <c r="D802" s="161"/>
      <c r="E802" s="162"/>
      <c r="F802" s="162"/>
      <c r="G802" s="162"/>
      <c r="H802" s="162"/>
      <c r="I802" s="162"/>
      <c r="J802" s="162"/>
      <c r="K802" s="161"/>
      <c r="L802" s="162"/>
      <c r="M802" s="162"/>
      <c r="N802" s="162"/>
      <c r="O802" s="162"/>
      <c r="P802" s="161"/>
      <c r="Q802" s="162"/>
      <c r="R802" s="162"/>
      <c r="S802" s="162"/>
      <c r="T802" s="162"/>
      <c r="U802" s="162"/>
    </row>
    <row r="803" spans="1:21">
      <c r="A803" s="47"/>
      <c r="B803" s="47"/>
      <c r="C803" s="48"/>
      <c r="D803" s="161"/>
      <c r="E803" s="162"/>
      <c r="F803" s="162"/>
      <c r="G803" s="162"/>
      <c r="H803" s="162"/>
      <c r="I803" s="162"/>
      <c r="J803" s="162"/>
      <c r="K803" s="161"/>
      <c r="L803" s="162"/>
      <c r="M803" s="162"/>
      <c r="N803" s="162"/>
      <c r="O803" s="162"/>
      <c r="P803" s="161"/>
      <c r="Q803" s="162"/>
      <c r="R803" s="162"/>
      <c r="S803" s="162"/>
      <c r="T803" s="162"/>
      <c r="U803" s="162"/>
    </row>
    <row r="804" spans="1:21">
      <c r="A804" s="47"/>
      <c r="B804" s="47"/>
      <c r="C804" s="48"/>
      <c r="D804" s="161"/>
      <c r="E804" s="162"/>
      <c r="F804" s="162"/>
      <c r="G804" s="162"/>
      <c r="H804" s="162"/>
      <c r="I804" s="162"/>
      <c r="J804" s="162"/>
      <c r="K804" s="161"/>
      <c r="L804" s="162"/>
      <c r="M804" s="162"/>
      <c r="N804" s="162"/>
      <c r="O804" s="162"/>
      <c r="P804" s="161"/>
      <c r="Q804" s="162"/>
      <c r="R804" s="162"/>
      <c r="S804" s="162"/>
      <c r="T804" s="162"/>
      <c r="U804" s="162"/>
    </row>
    <row r="805" spans="1:21">
      <c r="A805" s="47"/>
      <c r="B805" s="47"/>
      <c r="C805" s="48"/>
      <c r="D805" s="161"/>
      <c r="E805" s="162"/>
      <c r="F805" s="162"/>
      <c r="G805" s="162"/>
      <c r="H805" s="162"/>
      <c r="I805" s="162"/>
      <c r="J805" s="162"/>
      <c r="K805" s="161"/>
      <c r="L805" s="162"/>
      <c r="M805" s="162"/>
      <c r="N805" s="162"/>
      <c r="O805" s="162"/>
      <c r="P805" s="161"/>
      <c r="Q805" s="162"/>
      <c r="R805" s="162"/>
      <c r="S805" s="162"/>
      <c r="T805" s="162"/>
      <c r="U805" s="162"/>
    </row>
    <row r="806" spans="1:21">
      <c r="A806" s="47"/>
      <c r="B806" s="47"/>
      <c r="C806" s="48"/>
      <c r="D806" s="161"/>
      <c r="E806" s="162"/>
      <c r="F806" s="162"/>
      <c r="G806" s="162"/>
      <c r="H806" s="162"/>
      <c r="I806" s="162"/>
      <c r="J806" s="162"/>
      <c r="K806" s="161"/>
      <c r="L806" s="162"/>
      <c r="M806" s="162"/>
      <c r="N806" s="162"/>
      <c r="O806" s="162"/>
      <c r="P806" s="161"/>
      <c r="Q806" s="162"/>
      <c r="R806" s="162"/>
      <c r="S806" s="162"/>
      <c r="T806" s="162"/>
      <c r="U806" s="162"/>
    </row>
    <row r="807" spans="1:21">
      <c r="A807" s="47"/>
      <c r="B807" s="47"/>
      <c r="C807" s="48"/>
      <c r="D807" s="161"/>
      <c r="E807" s="162"/>
      <c r="F807" s="162"/>
      <c r="G807" s="162"/>
      <c r="H807" s="162"/>
      <c r="I807" s="162"/>
      <c r="J807" s="162"/>
      <c r="K807" s="161"/>
      <c r="L807" s="162"/>
      <c r="M807" s="162"/>
      <c r="N807" s="162"/>
      <c r="O807" s="162"/>
      <c r="P807" s="161"/>
      <c r="Q807" s="162"/>
      <c r="R807" s="162"/>
      <c r="S807" s="162"/>
      <c r="T807" s="162"/>
      <c r="U807" s="162"/>
    </row>
    <row r="808" spans="1:21">
      <c r="A808" s="47"/>
      <c r="B808" s="47"/>
      <c r="C808" s="48"/>
      <c r="D808" s="161"/>
      <c r="E808" s="162"/>
      <c r="F808" s="162"/>
      <c r="G808" s="162"/>
      <c r="H808" s="162"/>
      <c r="I808" s="162"/>
      <c r="J808" s="162"/>
      <c r="K808" s="161"/>
      <c r="L808" s="162"/>
      <c r="M808" s="162"/>
      <c r="N808" s="162"/>
      <c r="O808" s="162"/>
      <c r="P808" s="161"/>
      <c r="Q808" s="162"/>
      <c r="R808" s="162"/>
      <c r="S808" s="162"/>
      <c r="T808" s="162"/>
      <c r="U808" s="162"/>
    </row>
    <row r="809" spans="1:21">
      <c r="A809" s="47"/>
      <c r="B809" s="47"/>
      <c r="C809" s="48"/>
      <c r="D809" s="161"/>
      <c r="E809" s="162"/>
      <c r="F809" s="162"/>
      <c r="G809" s="162"/>
      <c r="H809" s="162"/>
      <c r="I809" s="162"/>
      <c r="J809" s="162"/>
      <c r="K809" s="161"/>
      <c r="L809" s="162"/>
      <c r="M809" s="162"/>
      <c r="N809" s="162"/>
      <c r="O809" s="162"/>
      <c r="P809" s="161"/>
      <c r="Q809" s="162"/>
      <c r="R809" s="162"/>
      <c r="S809" s="162"/>
      <c r="T809" s="162"/>
      <c r="U809" s="162"/>
    </row>
    <row r="810" spans="1:21">
      <c r="A810" s="47"/>
      <c r="B810" s="47"/>
      <c r="C810" s="48"/>
      <c r="D810" s="161"/>
      <c r="E810" s="162"/>
      <c r="F810" s="162"/>
      <c r="G810" s="162"/>
      <c r="H810" s="162"/>
      <c r="I810" s="162"/>
      <c r="J810" s="162"/>
      <c r="K810" s="161"/>
      <c r="L810" s="162"/>
      <c r="M810" s="162"/>
      <c r="N810" s="162"/>
      <c r="O810" s="162"/>
      <c r="P810" s="161"/>
      <c r="Q810" s="162"/>
      <c r="R810" s="162"/>
      <c r="S810" s="162"/>
      <c r="T810" s="162"/>
      <c r="U810" s="162"/>
    </row>
    <row r="811" spans="1:21">
      <c r="A811" s="47"/>
      <c r="B811" s="47"/>
      <c r="C811" s="48"/>
      <c r="D811" s="161"/>
      <c r="E811" s="162"/>
      <c r="F811" s="162"/>
      <c r="G811" s="162"/>
      <c r="H811" s="162"/>
      <c r="I811" s="162"/>
      <c r="J811" s="162"/>
      <c r="K811" s="161"/>
      <c r="L811" s="162"/>
      <c r="M811" s="162"/>
      <c r="N811" s="162"/>
      <c r="O811" s="162"/>
      <c r="P811" s="161"/>
      <c r="Q811" s="162"/>
      <c r="R811" s="162"/>
      <c r="S811" s="162"/>
      <c r="T811" s="162"/>
      <c r="U811" s="162"/>
    </row>
    <row r="812" spans="1:21">
      <c r="A812" s="47"/>
      <c r="B812" s="47"/>
      <c r="C812" s="48"/>
      <c r="D812" s="161"/>
      <c r="E812" s="162"/>
      <c r="F812" s="162"/>
      <c r="G812" s="162"/>
      <c r="H812" s="162"/>
      <c r="I812" s="162"/>
      <c r="J812" s="162"/>
      <c r="K812" s="161"/>
      <c r="L812" s="162"/>
      <c r="M812" s="162"/>
      <c r="N812" s="162"/>
      <c r="O812" s="162"/>
      <c r="P812" s="161"/>
      <c r="Q812" s="162"/>
      <c r="R812" s="162"/>
      <c r="S812" s="162"/>
      <c r="T812" s="162"/>
      <c r="U812" s="162"/>
    </row>
    <row r="813" spans="1:21">
      <c r="A813" s="47"/>
      <c r="B813" s="47"/>
      <c r="C813" s="48"/>
      <c r="D813" s="161"/>
      <c r="E813" s="162"/>
      <c r="F813" s="162"/>
      <c r="G813" s="162"/>
      <c r="H813" s="162"/>
      <c r="I813" s="162"/>
      <c r="J813" s="162"/>
      <c r="K813" s="161"/>
      <c r="L813" s="162"/>
      <c r="M813" s="162"/>
      <c r="N813" s="162"/>
      <c r="O813" s="162"/>
      <c r="P813" s="161"/>
      <c r="Q813" s="162"/>
      <c r="R813" s="162"/>
      <c r="S813" s="162"/>
      <c r="T813" s="162"/>
      <c r="U813" s="162"/>
    </row>
    <row r="814" spans="1:21">
      <c r="A814" s="47"/>
      <c r="B814" s="47"/>
      <c r="C814" s="48"/>
      <c r="D814" s="161"/>
      <c r="E814" s="162"/>
      <c r="F814" s="162"/>
      <c r="G814" s="162"/>
      <c r="H814" s="162"/>
      <c r="I814" s="162"/>
      <c r="J814" s="162"/>
      <c r="K814" s="161"/>
      <c r="L814" s="162"/>
      <c r="M814" s="162"/>
      <c r="N814" s="162"/>
      <c r="O814" s="162"/>
      <c r="P814" s="161"/>
      <c r="Q814" s="162"/>
      <c r="R814" s="162"/>
      <c r="S814" s="162"/>
      <c r="T814" s="162"/>
      <c r="U814" s="162"/>
    </row>
    <row r="815" spans="1:21">
      <c r="A815" s="47"/>
      <c r="B815" s="47"/>
      <c r="C815" s="48"/>
      <c r="D815" s="161"/>
      <c r="E815" s="162"/>
      <c r="F815" s="162"/>
      <c r="G815" s="162"/>
      <c r="H815" s="162"/>
      <c r="I815" s="162"/>
      <c r="J815" s="162"/>
      <c r="K815" s="161"/>
      <c r="L815" s="162"/>
      <c r="M815" s="162"/>
      <c r="N815" s="162"/>
      <c r="O815" s="162"/>
      <c r="P815" s="161"/>
      <c r="Q815" s="162"/>
      <c r="R815" s="162"/>
      <c r="S815" s="162"/>
      <c r="T815" s="162"/>
      <c r="U815" s="162"/>
    </row>
    <row r="816" spans="1:21">
      <c r="A816" s="47"/>
      <c r="B816" s="47"/>
      <c r="C816" s="48"/>
      <c r="D816" s="161"/>
      <c r="E816" s="162"/>
      <c r="F816" s="162"/>
      <c r="G816" s="162"/>
      <c r="H816" s="162"/>
      <c r="I816" s="162"/>
      <c r="J816" s="162"/>
      <c r="K816" s="161"/>
      <c r="L816" s="162"/>
      <c r="M816" s="162"/>
      <c r="N816" s="162"/>
      <c r="O816" s="162"/>
      <c r="P816" s="161"/>
      <c r="Q816" s="162"/>
      <c r="R816" s="162"/>
      <c r="S816" s="162"/>
      <c r="T816" s="162"/>
      <c r="U816" s="162"/>
    </row>
    <row r="817" spans="1:21">
      <c r="A817" s="47"/>
      <c r="B817" s="47"/>
      <c r="C817" s="48"/>
      <c r="D817" s="161"/>
      <c r="E817" s="162"/>
      <c r="F817" s="162"/>
      <c r="G817" s="162"/>
      <c r="H817" s="162"/>
      <c r="I817" s="162"/>
      <c r="J817" s="162"/>
      <c r="K817" s="161"/>
      <c r="L817" s="162"/>
      <c r="M817" s="162"/>
      <c r="N817" s="162"/>
      <c r="O817" s="162"/>
      <c r="P817" s="161"/>
      <c r="Q817" s="162"/>
      <c r="R817" s="162"/>
      <c r="S817" s="162"/>
      <c r="T817" s="162"/>
      <c r="U817" s="162"/>
    </row>
    <row r="818" spans="1:21">
      <c r="A818" s="47"/>
      <c r="B818" s="47"/>
      <c r="C818" s="48"/>
      <c r="D818" s="161"/>
      <c r="E818" s="162"/>
      <c r="F818" s="162"/>
      <c r="G818" s="162"/>
      <c r="H818" s="162"/>
      <c r="I818" s="162"/>
      <c r="J818" s="162"/>
      <c r="K818" s="161"/>
      <c r="L818" s="162"/>
      <c r="M818" s="162"/>
      <c r="N818" s="162"/>
      <c r="O818" s="162"/>
      <c r="P818" s="161"/>
      <c r="Q818" s="162"/>
      <c r="R818" s="162"/>
      <c r="S818" s="162"/>
      <c r="T818" s="162"/>
      <c r="U818" s="162"/>
    </row>
    <row r="819" spans="1:21">
      <c r="A819" s="47"/>
      <c r="B819" s="47"/>
      <c r="C819" s="48"/>
      <c r="D819" s="161"/>
      <c r="E819" s="162"/>
      <c r="F819" s="162"/>
      <c r="G819" s="162"/>
      <c r="H819" s="162"/>
      <c r="I819" s="162"/>
      <c r="J819" s="162"/>
      <c r="K819" s="161"/>
      <c r="L819" s="162"/>
      <c r="M819" s="162"/>
      <c r="N819" s="162"/>
      <c r="O819" s="162"/>
      <c r="P819" s="161"/>
      <c r="Q819" s="162"/>
      <c r="R819" s="162"/>
      <c r="S819" s="162"/>
      <c r="T819" s="162"/>
      <c r="U819" s="162"/>
    </row>
    <row r="820" spans="1:21">
      <c r="A820" s="47"/>
      <c r="B820" s="47"/>
      <c r="C820" s="48"/>
      <c r="D820" s="161"/>
      <c r="E820" s="162"/>
      <c r="F820" s="162"/>
      <c r="G820" s="162"/>
      <c r="H820" s="162"/>
      <c r="I820" s="162"/>
      <c r="J820" s="162"/>
      <c r="K820" s="161"/>
      <c r="L820" s="162"/>
      <c r="M820" s="162"/>
      <c r="N820" s="162"/>
      <c r="O820" s="162"/>
      <c r="P820" s="161"/>
      <c r="Q820" s="162"/>
      <c r="R820" s="162"/>
      <c r="S820" s="162"/>
      <c r="T820" s="162"/>
      <c r="U820" s="162"/>
    </row>
    <row r="821" spans="1:21">
      <c r="A821" s="47"/>
      <c r="B821" s="47"/>
      <c r="C821" s="48"/>
      <c r="D821" s="161"/>
      <c r="E821" s="162"/>
      <c r="F821" s="162"/>
      <c r="G821" s="162"/>
      <c r="H821" s="162"/>
      <c r="I821" s="162"/>
      <c r="J821" s="162"/>
      <c r="K821" s="161"/>
      <c r="L821" s="162"/>
      <c r="M821" s="162"/>
      <c r="N821" s="162"/>
      <c r="O821" s="162"/>
      <c r="P821" s="161"/>
      <c r="Q821" s="162"/>
      <c r="R821" s="162"/>
      <c r="S821" s="162"/>
      <c r="T821" s="162"/>
      <c r="U821" s="162"/>
    </row>
    <row r="822" spans="1:21">
      <c r="A822" s="47"/>
      <c r="B822" s="47"/>
      <c r="C822" s="48"/>
      <c r="D822" s="161"/>
      <c r="E822" s="162"/>
      <c r="F822" s="162"/>
      <c r="G822" s="162"/>
      <c r="H822" s="162"/>
      <c r="I822" s="162"/>
      <c r="J822" s="162"/>
      <c r="K822" s="161"/>
      <c r="L822" s="162"/>
      <c r="M822" s="162"/>
      <c r="N822" s="162"/>
      <c r="O822" s="162"/>
      <c r="P822" s="161"/>
      <c r="Q822" s="162"/>
      <c r="R822" s="162"/>
      <c r="S822" s="162"/>
      <c r="T822" s="162"/>
      <c r="U822" s="162"/>
    </row>
    <row r="823" spans="1:21">
      <c r="A823" s="47"/>
      <c r="B823" s="47"/>
      <c r="C823" s="48"/>
      <c r="D823" s="161"/>
      <c r="E823" s="162"/>
      <c r="F823" s="162"/>
      <c r="G823" s="162"/>
      <c r="H823" s="162"/>
      <c r="I823" s="162"/>
      <c r="J823" s="162"/>
      <c r="K823" s="161"/>
      <c r="L823" s="162"/>
      <c r="M823" s="162"/>
      <c r="N823" s="162"/>
      <c r="O823" s="162"/>
      <c r="P823" s="161"/>
      <c r="Q823" s="162"/>
      <c r="R823" s="162"/>
      <c r="S823" s="162"/>
      <c r="T823" s="162"/>
      <c r="U823" s="162"/>
    </row>
    <row r="824" spans="1:21">
      <c r="A824" s="47"/>
      <c r="B824" s="47"/>
      <c r="C824" s="48"/>
      <c r="D824" s="161"/>
      <c r="E824" s="162"/>
      <c r="F824" s="162"/>
      <c r="G824" s="162"/>
      <c r="H824" s="162"/>
      <c r="I824" s="162"/>
      <c r="J824" s="162"/>
      <c r="K824" s="161"/>
      <c r="L824" s="162"/>
      <c r="M824" s="162"/>
      <c r="N824" s="162"/>
      <c r="O824" s="162"/>
      <c r="P824" s="161"/>
      <c r="Q824" s="162"/>
      <c r="R824" s="162"/>
      <c r="S824" s="162"/>
      <c r="T824" s="162"/>
      <c r="U824" s="162"/>
    </row>
    <row r="825" spans="1:21">
      <c r="A825" s="47"/>
      <c r="B825" s="47"/>
      <c r="C825" s="48"/>
      <c r="D825" s="161"/>
      <c r="E825" s="162"/>
      <c r="F825" s="162"/>
      <c r="G825" s="162"/>
      <c r="H825" s="162"/>
      <c r="I825" s="162"/>
      <c r="J825" s="162"/>
      <c r="K825" s="161"/>
      <c r="L825" s="162"/>
      <c r="M825" s="162"/>
      <c r="N825" s="162"/>
      <c r="O825" s="162"/>
      <c r="P825" s="161"/>
      <c r="Q825" s="162"/>
      <c r="R825" s="162"/>
      <c r="S825" s="162"/>
      <c r="T825" s="162"/>
      <c r="U825" s="162"/>
    </row>
    <row r="826" spans="1:21">
      <c r="A826" s="47"/>
      <c r="B826" s="47"/>
      <c r="C826" s="48"/>
      <c r="D826" s="161"/>
      <c r="E826" s="162"/>
      <c r="F826" s="162"/>
      <c r="G826" s="162"/>
      <c r="H826" s="162"/>
      <c r="I826" s="162"/>
      <c r="J826" s="162"/>
      <c r="K826" s="161"/>
      <c r="L826" s="162"/>
      <c r="M826" s="162"/>
      <c r="N826" s="162"/>
      <c r="O826" s="162"/>
      <c r="P826" s="161"/>
      <c r="Q826" s="162"/>
      <c r="R826" s="162"/>
      <c r="S826" s="162"/>
      <c r="T826" s="162"/>
      <c r="U826" s="162"/>
    </row>
    <row r="827" spans="1:21">
      <c r="A827" s="47"/>
      <c r="B827" s="47"/>
      <c r="C827" s="48"/>
      <c r="D827" s="161"/>
      <c r="E827" s="162"/>
      <c r="F827" s="162"/>
      <c r="G827" s="162"/>
      <c r="H827" s="162"/>
      <c r="I827" s="162"/>
      <c r="J827" s="162"/>
      <c r="K827" s="161"/>
      <c r="L827" s="162"/>
      <c r="M827" s="162"/>
      <c r="N827" s="162"/>
      <c r="O827" s="162"/>
      <c r="P827" s="161"/>
      <c r="Q827" s="162"/>
      <c r="R827" s="162"/>
      <c r="S827" s="162"/>
      <c r="T827" s="162"/>
      <c r="U827" s="162"/>
    </row>
    <row r="828" spans="1:21">
      <c r="A828" s="47"/>
      <c r="B828" s="47"/>
      <c r="C828" s="48"/>
      <c r="D828" s="161"/>
      <c r="E828" s="162"/>
      <c r="F828" s="162"/>
      <c r="G828" s="162"/>
      <c r="H828" s="162"/>
      <c r="I828" s="162"/>
      <c r="J828" s="162"/>
      <c r="K828" s="161"/>
      <c r="L828" s="162"/>
      <c r="M828" s="162"/>
      <c r="N828" s="162"/>
      <c r="O828" s="162"/>
      <c r="P828" s="161"/>
      <c r="Q828" s="162"/>
      <c r="R828" s="162"/>
      <c r="S828" s="162"/>
      <c r="T828" s="162"/>
      <c r="U828" s="162"/>
    </row>
    <row r="829" spans="1:21">
      <c r="A829" s="47"/>
      <c r="B829" s="47"/>
      <c r="C829" s="48"/>
      <c r="D829" s="161"/>
      <c r="E829" s="162"/>
      <c r="F829" s="162"/>
      <c r="G829" s="162"/>
      <c r="H829" s="162"/>
      <c r="I829" s="162"/>
      <c r="J829" s="162"/>
      <c r="K829" s="161"/>
      <c r="L829" s="162"/>
      <c r="M829" s="162"/>
      <c r="N829" s="162"/>
      <c r="O829" s="162"/>
      <c r="P829" s="161"/>
      <c r="Q829" s="162"/>
      <c r="R829" s="162"/>
      <c r="S829" s="162"/>
      <c r="T829" s="162"/>
      <c r="U829" s="162"/>
    </row>
    <row r="830" spans="1:21">
      <c r="A830" s="47"/>
      <c r="B830" s="47"/>
      <c r="C830" s="48"/>
      <c r="D830" s="161"/>
      <c r="E830" s="162"/>
      <c r="F830" s="162"/>
      <c r="G830" s="162"/>
      <c r="H830" s="162"/>
      <c r="I830" s="162"/>
      <c r="J830" s="162"/>
      <c r="K830" s="161"/>
      <c r="L830" s="162"/>
      <c r="M830" s="162"/>
      <c r="N830" s="162"/>
      <c r="O830" s="162"/>
      <c r="P830" s="161"/>
      <c r="Q830" s="162"/>
      <c r="R830" s="162"/>
      <c r="S830" s="162"/>
      <c r="T830" s="162"/>
      <c r="U830" s="162"/>
    </row>
    <row r="831" spans="1:21">
      <c r="A831" s="47"/>
      <c r="B831" s="47"/>
      <c r="C831" s="48"/>
      <c r="D831" s="161"/>
      <c r="E831" s="162"/>
      <c r="F831" s="162"/>
      <c r="G831" s="162"/>
      <c r="H831" s="162"/>
      <c r="I831" s="162"/>
      <c r="J831" s="162"/>
      <c r="K831" s="161"/>
      <c r="L831" s="162"/>
      <c r="M831" s="162"/>
      <c r="N831" s="162"/>
      <c r="O831" s="162"/>
      <c r="P831" s="161"/>
      <c r="Q831" s="162"/>
      <c r="R831" s="162"/>
      <c r="S831" s="162"/>
      <c r="T831" s="162"/>
      <c r="U831" s="162"/>
    </row>
    <row r="832" spans="1:21">
      <c r="A832" s="47"/>
      <c r="B832" s="47"/>
      <c r="C832" s="48"/>
      <c r="D832" s="161"/>
      <c r="E832" s="162"/>
      <c r="F832" s="162"/>
      <c r="G832" s="162"/>
      <c r="H832" s="162"/>
      <c r="I832" s="162"/>
      <c r="J832" s="162"/>
      <c r="K832" s="161"/>
      <c r="L832" s="162"/>
      <c r="M832" s="162"/>
      <c r="N832" s="162"/>
      <c r="O832" s="162"/>
      <c r="P832" s="161"/>
      <c r="Q832" s="162"/>
      <c r="R832" s="162"/>
      <c r="S832" s="162"/>
      <c r="T832" s="162"/>
      <c r="U832" s="162"/>
    </row>
    <row r="833" spans="1:21">
      <c r="A833" s="47"/>
      <c r="B833" s="47"/>
      <c r="C833" s="48"/>
      <c r="D833" s="161"/>
      <c r="E833" s="162"/>
      <c r="F833" s="162"/>
      <c r="G833" s="162"/>
      <c r="H833" s="162"/>
      <c r="I833" s="162"/>
      <c r="J833" s="162"/>
      <c r="K833" s="161"/>
      <c r="L833" s="162"/>
      <c r="M833" s="162"/>
      <c r="N833" s="162"/>
      <c r="O833" s="162"/>
      <c r="P833" s="161"/>
      <c r="Q833" s="162"/>
      <c r="R833" s="162"/>
      <c r="S833" s="162"/>
      <c r="T833" s="162"/>
      <c r="U833" s="162"/>
    </row>
    <row r="834" spans="1:21">
      <c r="A834" s="47"/>
      <c r="B834" s="47"/>
      <c r="C834" s="48"/>
      <c r="D834" s="161"/>
      <c r="E834" s="162"/>
      <c r="F834" s="162"/>
      <c r="G834" s="162"/>
      <c r="H834" s="162"/>
      <c r="I834" s="162"/>
      <c r="J834" s="162"/>
      <c r="K834" s="161"/>
      <c r="L834" s="162"/>
      <c r="M834" s="162"/>
      <c r="N834" s="162"/>
      <c r="O834" s="162"/>
      <c r="P834" s="161"/>
      <c r="Q834" s="162"/>
      <c r="R834" s="162"/>
      <c r="S834" s="162"/>
      <c r="T834" s="162"/>
      <c r="U834" s="162"/>
    </row>
    <row r="835" spans="1:21">
      <c r="A835" s="47"/>
      <c r="B835" s="47"/>
      <c r="C835" s="48"/>
      <c r="D835" s="161"/>
      <c r="E835" s="162"/>
      <c r="F835" s="162"/>
      <c r="G835" s="162"/>
      <c r="H835" s="162"/>
      <c r="I835" s="162"/>
      <c r="J835" s="162"/>
      <c r="K835" s="161"/>
      <c r="L835" s="162"/>
      <c r="M835" s="162"/>
      <c r="N835" s="162"/>
      <c r="O835" s="162"/>
      <c r="P835" s="161"/>
      <c r="Q835" s="162"/>
      <c r="R835" s="162"/>
      <c r="S835" s="162"/>
      <c r="T835" s="162"/>
      <c r="U835" s="162"/>
    </row>
    <row r="836" spans="1:21">
      <c r="A836" s="47"/>
      <c r="B836" s="47"/>
      <c r="C836" s="48"/>
      <c r="D836" s="161"/>
      <c r="E836" s="162"/>
      <c r="F836" s="162"/>
      <c r="G836" s="162"/>
      <c r="H836" s="162"/>
      <c r="I836" s="162"/>
      <c r="J836" s="162"/>
      <c r="K836" s="161"/>
      <c r="L836" s="162"/>
      <c r="M836" s="162"/>
      <c r="N836" s="162"/>
      <c r="O836" s="162"/>
      <c r="P836" s="161"/>
      <c r="Q836" s="162"/>
      <c r="R836" s="162"/>
      <c r="S836" s="162"/>
      <c r="T836" s="162"/>
      <c r="U836" s="162"/>
    </row>
    <row r="837" spans="1:21">
      <c r="A837" s="47"/>
      <c r="B837" s="47"/>
      <c r="C837" s="48"/>
      <c r="D837" s="161"/>
      <c r="E837" s="162"/>
      <c r="F837" s="162"/>
      <c r="G837" s="162"/>
      <c r="H837" s="162"/>
      <c r="I837" s="162"/>
      <c r="J837" s="162"/>
      <c r="K837" s="161"/>
      <c r="L837" s="162"/>
      <c r="M837" s="162"/>
      <c r="N837" s="162"/>
      <c r="O837" s="162"/>
      <c r="P837" s="161"/>
      <c r="Q837" s="162"/>
      <c r="R837" s="162"/>
      <c r="S837" s="162"/>
      <c r="T837" s="162"/>
      <c r="U837" s="162"/>
    </row>
    <row r="838" spans="1:21">
      <c r="A838" s="47"/>
      <c r="B838" s="47"/>
      <c r="C838" s="48"/>
      <c r="D838" s="161"/>
      <c r="E838" s="162"/>
      <c r="F838" s="162"/>
      <c r="G838" s="162"/>
      <c r="H838" s="162"/>
      <c r="I838" s="162"/>
      <c r="J838" s="162"/>
      <c r="K838" s="161"/>
      <c r="L838" s="162"/>
      <c r="M838" s="162"/>
      <c r="N838" s="162"/>
      <c r="O838" s="162"/>
      <c r="P838" s="161"/>
      <c r="Q838" s="162"/>
      <c r="R838" s="162"/>
      <c r="S838" s="162"/>
      <c r="T838" s="162"/>
      <c r="U838" s="162"/>
    </row>
    <row r="839" spans="1:21">
      <c r="A839" s="47"/>
      <c r="B839" s="47"/>
      <c r="C839" s="48"/>
      <c r="D839" s="161"/>
      <c r="E839" s="162"/>
      <c r="F839" s="162"/>
      <c r="G839" s="162"/>
      <c r="H839" s="162"/>
      <c r="I839" s="162"/>
      <c r="J839" s="162"/>
      <c r="K839" s="161"/>
      <c r="L839" s="162"/>
      <c r="M839" s="162"/>
      <c r="N839" s="162"/>
      <c r="O839" s="162"/>
      <c r="P839" s="161"/>
      <c r="Q839" s="162"/>
      <c r="R839" s="162"/>
      <c r="S839" s="162"/>
      <c r="T839" s="162"/>
      <c r="U839" s="162"/>
    </row>
    <row r="840" spans="1:21">
      <c r="A840" s="47"/>
      <c r="B840" s="47"/>
      <c r="C840" s="48"/>
      <c r="D840" s="161"/>
      <c r="E840" s="162"/>
      <c r="F840" s="162"/>
      <c r="G840" s="162"/>
      <c r="H840" s="162"/>
      <c r="I840" s="162"/>
      <c r="J840" s="162"/>
      <c r="K840" s="161"/>
      <c r="L840" s="162"/>
      <c r="M840" s="162"/>
      <c r="N840" s="162"/>
      <c r="O840" s="162"/>
      <c r="P840" s="161"/>
      <c r="Q840" s="162"/>
      <c r="R840" s="162"/>
      <c r="S840" s="162"/>
      <c r="T840" s="162"/>
      <c r="U840" s="162"/>
    </row>
    <row r="841" spans="1:21">
      <c r="A841" s="47"/>
      <c r="B841" s="47"/>
      <c r="C841" s="48"/>
      <c r="D841" s="161"/>
      <c r="E841" s="162"/>
      <c r="F841" s="162"/>
      <c r="G841" s="162"/>
      <c r="H841" s="162"/>
      <c r="I841" s="162"/>
      <c r="J841" s="162"/>
      <c r="K841" s="161"/>
      <c r="L841" s="162"/>
      <c r="M841" s="162"/>
      <c r="N841" s="162"/>
      <c r="O841" s="162"/>
      <c r="P841" s="161"/>
      <c r="Q841" s="162"/>
      <c r="R841" s="162"/>
      <c r="S841" s="162"/>
      <c r="T841" s="162"/>
      <c r="U841" s="162"/>
    </row>
    <row r="842" spans="1:21">
      <c r="A842" s="47"/>
      <c r="B842" s="47"/>
      <c r="C842" s="48"/>
      <c r="D842" s="161"/>
      <c r="E842" s="162"/>
      <c r="F842" s="162"/>
      <c r="G842" s="162"/>
      <c r="H842" s="162"/>
      <c r="I842" s="162"/>
      <c r="J842" s="162"/>
      <c r="K842" s="161"/>
      <c r="L842" s="162"/>
      <c r="M842" s="162"/>
      <c r="N842" s="162"/>
      <c r="O842" s="162"/>
      <c r="P842" s="161"/>
      <c r="Q842" s="162"/>
      <c r="R842" s="162"/>
      <c r="S842" s="162"/>
      <c r="T842" s="162"/>
      <c r="U842" s="162"/>
    </row>
    <row r="843" spans="1:21">
      <c r="A843" s="47"/>
      <c r="B843" s="47"/>
      <c r="C843" s="48"/>
      <c r="D843" s="161"/>
      <c r="E843" s="162"/>
      <c r="F843" s="162"/>
      <c r="G843" s="162"/>
      <c r="H843" s="162"/>
      <c r="I843" s="162"/>
      <c r="J843" s="162"/>
      <c r="K843" s="161"/>
      <c r="L843" s="162"/>
      <c r="M843" s="162"/>
      <c r="N843" s="162"/>
      <c r="O843" s="162"/>
      <c r="P843" s="161"/>
      <c r="Q843" s="162"/>
      <c r="R843" s="162"/>
      <c r="S843" s="162"/>
      <c r="T843" s="162"/>
      <c r="U843" s="162"/>
    </row>
    <row r="844" spans="1:21">
      <c r="A844" s="47"/>
      <c r="B844" s="47"/>
      <c r="C844" s="48"/>
      <c r="D844" s="161"/>
      <c r="E844" s="162"/>
      <c r="F844" s="162"/>
      <c r="G844" s="162"/>
      <c r="H844" s="162"/>
      <c r="I844" s="162"/>
      <c r="J844" s="162"/>
      <c r="K844" s="161"/>
      <c r="L844" s="162"/>
      <c r="M844" s="162"/>
      <c r="N844" s="162"/>
      <c r="O844" s="162"/>
      <c r="P844" s="161"/>
      <c r="Q844" s="162"/>
      <c r="R844" s="162"/>
      <c r="S844" s="162"/>
      <c r="T844" s="162"/>
      <c r="U844" s="162"/>
    </row>
    <row r="845" spans="1:21">
      <c r="A845" s="47"/>
      <c r="B845" s="47"/>
      <c r="C845" s="48"/>
      <c r="D845" s="161"/>
      <c r="E845" s="162"/>
      <c r="F845" s="162"/>
      <c r="G845" s="162"/>
      <c r="H845" s="162"/>
      <c r="I845" s="162"/>
      <c r="J845" s="162"/>
      <c r="K845" s="161"/>
      <c r="L845" s="162"/>
      <c r="M845" s="162"/>
      <c r="N845" s="162"/>
      <c r="O845" s="162"/>
      <c r="P845" s="161"/>
      <c r="Q845" s="162"/>
      <c r="R845" s="162"/>
      <c r="S845" s="162"/>
      <c r="T845" s="162"/>
      <c r="U845" s="162"/>
    </row>
    <row r="846" spans="1:21">
      <c r="A846" s="47"/>
      <c r="B846" s="47"/>
      <c r="C846" s="48"/>
      <c r="D846" s="161"/>
      <c r="E846" s="162"/>
      <c r="F846" s="162"/>
      <c r="G846" s="162"/>
      <c r="H846" s="162"/>
      <c r="I846" s="162"/>
      <c r="J846" s="162"/>
      <c r="K846" s="161"/>
      <c r="L846" s="162"/>
      <c r="M846" s="162"/>
      <c r="N846" s="162"/>
      <c r="O846" s="162"/>
      <c r="P846" s="161"/>
      <c r="Q846" s="162"/>
      <c r="R846" s="162"/>
      <c r="S846" s="162"/>
      <c r="T846" s="162"/>
      <c r="U846" s="162"/>
    </row>
    <row r="847" spans="1:21">
      <c r="A847" s="47"/>
      <c r="B847" s="47"/>
      <c r="C847" s="48"/>
      <c r="D847" s="161"/>
      <c r="E847" s="162"/>
      <c r="F847" s="162"/>
      <c r="G847" s="162"/>
      <c r="H847" s="162"/>
      <c r="I847" s="162"/>
      <c r="J847" s="162"/>
      <c r="K847" s="161"/>
      <c r="L847" s="162"/>
      <c r="M847" s="162"/>
      <c r="N847" s="162"/>
      <c r="O847" s="162"/>
      <c r="P847" s="161"/>
      <c r="Q847" s="162"/>
      <c r="R847" s="162"/>
      <c r="S847" s="162"/>
      <c r="T847" s="162"/>
      <c r="U847" s="162"/>
    </row>
    <row r="848" spans="1:21">
      <c r="A848" s="47"/>
      <c r="B848" s="47"/>
      <c r="C848" s="48"/>
      <c r="D848" s="161"/>
      <c r="E848" s="162"/>
      <c r="F848" s="162"/>
      <c r="G848" s="162"/>
      <c r="H848" s="162"/>
      <c r="I848" s="162"/>
      <c r="J848" s="162"/>
      <c r="K848" s="161"/>
      <c r="L848" s="162"/>
      <c r="M848" s="162"/>
      <c r="N848" s="162"/>
      <c r="O848" s="162"/>
      <c r="P848" s="161"/>
      <c r="Q848" s="162"/>
      <c r="R848" s="162"/>
      <c r="S848" s="162"/>
      <c r="T848" s="162"/>
      <c r="U848" s="162"/>
    </row>
    <row r="849" spans="1:21">
      <c r="A849" s="47"/>
      <c r="B849" s="47"/>
      <c r="C849" s="48"/>
      <c r="D849" s="161"/>
      <c r="E849" s="162"/>
      <c r="F849" s="162"/>
      <c r="G849" s="162"/>
      <c r="H849" s="162"/>
      <c r="I849" s="162"/>
      <c r="J849" s="162"/>
      <c r="K849" s="161"/>
      <c r="L849" s="162"/>
      <c r="M849" s="162"/>
      <c r="N849" s="162"/>
      <c r="O849" s="162"/>
      <c r="P849" s="161"/>
      <c r="Q849" s="162"/>
      <c r="R849" s="162"/>
      <c r="S849" s="162"/>
      <c r="T849" s="162"/>
      <c r="U849" s="162"/>
    </row>
    <row r="850" spans="1:21">
      <c r="A850" s="47"/>
      <c r="B850" s="47"/>
      <c r="C850" s="48"/>
      <c r="D850" s="161"/>
      <c r="E850" s="162"/>
      <c r="F850" s="162"/>
      <c r="G850" s="162"/>
      <c r="H850" s="162"/>
      <c r="I850" s="162"/>
      <c r="J850" s="162"/>
      <c r="K850" s="161"/>
      <c r="L850" s="162"/>
      <c r="M850" s="162"/>
      <c r="N850" s="162"/>
      <c r="O850" s="162"/>
      <c r="P850" s="161"/>
      <c r="Q850" s="162"/>
      <c r="R850" s="162"/>
      <c r="S850" s="162"/>
      <c r="T850" s="162"/>
      <c r="U850" s="162"/>
    </row>
    <row r="851" spans="1:21">
      <c r="A851" s="47"/>
      <c r="B851" s="47"/>
      <c r="C851" s="48"/>
      <c r="D851" s="161"/>
      <c r="E851" s="162"/>
      <c r="F851" s="162"/>
      <c r="G851" s="162"/>
      <c r="H851" s="162"/>
      <c r="I851" s="162"/>
      <c r="J851" s="162"/>
      <c r="K851" s="161"/>
      <c r="L851" s="162"/>
      <c r="M851" s="162"/>
      <c r="N851" s="162"/>
      <c r="O851" s="162"/>
      <c r="P851" s="161"/>
      <c r="Q851" s="162"/>
      <c r="R851" s="162"/>
      <c r="S851" s="162"/>
      <c r="T851" s="162"/>
      <c r="U851" s="162"/>
    </row>
    <row r="852" spans="1:21">
      <c r="A852" s="47"/>
      <c r="B852" s="47"/>
      <c r="C852" s="48"/>
      <c r="D852" s="161"/>
      <c r="E852" s="162"/>
      <c r="F852" s="162"/>
      <c r="G852" s="162"/>
      <c r="H852" s="162"/>
      <c r="I852" s="162"/>
      <c r="J852" s="162"/>
      <c r="K852" s="161"/>
      <c r="L852" s="162"/>
      <c r="M852" s="162"/>
      <c r="N852" s="162"/>
      <c r="O852" s="162"/>
      <c r="P852" s="161"/>
      <c r="Q852" s="162"/>
      <c r="R852" s="162"/>
      <c r="S852" s="162"/>
      <c r="T852" s="162"/>
      <c r="U852" s="162"/>
    </row>
    <row r="853" spans="1:21">
      <c r="A853" s="47"/>
      <c r="B853" s="47"/>
      <c r="C853" s="48"/>
      <c r="D853" s="161"/>
      <c r="E853" s="162"/>
      <c r="F853" s="162"/>
      <c r="G853" s="162"/>
      <c r="H853" s="162"/>
      <c r="I853" s="162"/>
      <c r="J853" s="162"/>
      <c r="K853" s="161"/>
      <c r="L853" s="162"/>
      <c r="M853" s="162"/>
      <c r="N853" s="162"/>
      <c r="O853" s="162"/>
      <c r="P853" s="161"/>
      <c r="Q853" s="162"/>
      <c r="R853" s="162"/>
      <c r="S853" s="162"/>
      <c r="T853" s="162"/>
      <c r="U853" s="162"/>
    </row>
    <row r="854" spans="1:21">
      <c r="A854" s="47"/>
      <c r="B854" s="47"/>
      <c r="C854" s="48"/>
      <c r="D854" s="161"/>
      <c r="E854" s="162"/>
      <c r="F854" s="162"/>
      <c r="G854" s="162"/>
      <c r="H854" s="162"/>
      <c r="I854" s="162"/>
      <c r="J854" s="162"/>
      <c r="K854" s="161"/>
      <c r="L854" s="162"/>
      <c r="M854" s="162"/>
      <c r="N854" s="162"/>
      <c r="O854" s="162"/>
      <c r="P854" s="161"/>
      <c r="Q854" s="162"/>
      <c r="R854" s="162"/>
      <c r="S854" s="162"/>
      <c r="T854" s="162"/>
      <c r="U854" s="162"/>
    </row>
    <row r="855" spans="1:21">
      <c r="A855" s="47"/>
      <c r="B855" s="47"/>
      <c r="C855" s="48"/>
      <c r="D855" s="161"/>
      <c r="E855" s="162"/>
      <c r="F855" s="162"/>
      <c r="G855" s="162"/>
      <c r="H855" s="162"/>
      <c r="I855" s="162"/>
      <c r="J855" s="162"/>
      <c r="K855" s="161"/>
      <c r="L855" s="162"/>
      <c r="M855" s="162"/>
      <c r="N855" s="162"/>
      <c r="O855" s="162"/>
      <c r="P855" s="161"/>
      <c r="Q855" s="162"/>
      <c r="R855" s="162"/>
      <c r="S855" s="162"/>
      <c r="T855" s="162"/>
      <c r="U855" s="162"/>
    </row>
    <row r="856" spans="1:21">
      <c r="A856" s="47"/>
      <c r="B856" s="47"/>
      <c r="C856" s="48"/>
      <c r="D856" s="161"/>
      <c r="E856" s="162"/>
      <c r="F856" s="162"/>
      <c r="G856" s="162"/>
      <c r="H856" s="162"/>
      <c r="I856" s="162"/>
      <c r="J856" s="162"/>
      <c r="K856" s="161"/>
      <c r="L856" s="162"/>
      <c r="M856" s="162"/>
      <c r="N856" s="162"/>
      <c r="O856" s="162"/>
      <c r="P856" s="161"/>
      <c r="Q856" s="162"/>
      <c r="R856" s="162"/>
      <c r="S856" s="162"/>
      <c r="T856" s="162"/>
      <c r="U856" s="162"/>
    </row>
    <row r="857" spans="1:21">
      <c r="A857" s="47"/>
      <c r="B857" s="47"/>
      <c r="C857" s="48"/>
      <c r="D857" s="161"/>
      <c r="E857" s="162"/>
      <c r="F857" s="162"/>
      <c r="G857" s="162"/>
      <c r="H857" s="162"/>
      <c r="I857" s="162"/>
      <c r="J857" s="162"/>
      <c r="K857" s="161"/>
      <c r="L857" s="162"/>
      <c r="M857" s="162"/>
      <c r="N857" s="162"/>
      <c r="O857" s="162"/>
      <c r="P857" s="161"/>
      <c r="Q857" s="162"/>
      <c r="R857" s="162"/>
      <c r="S857" s="162"/>
      <c r="T857" s="162"/>
      <c r="U857" s="162"/>
    </row>
    <row r="858" spans="1:21">
      <c r="A858" s="47"/>
      <c r="B858" s="47"/>
      <c r="C858" s="48"/>
      <c r="D858" s="161"/>
      <c r="E858" s="162"/>
      <c r="F858" s="162"/>
      <c r="G858" s="162"/>
      <c r="H858" s="162"/>
      <c r="I858" s="162"/>
      <c r="J858" s="162"/>
      <c r="K858" s="161"/>
      <c r="L858" s="162"/>
      <c r="M858" s="162"/>
      <c r="N858" s="162"/>
      <c r="O858" s="162"/>
      <c r="P858" s="161"/>
      <c r="Q858" s="162"/>
      <c r="R858" s="162"/>
      <c r="S858" s="162"/>
      <c r="T858" s="162"/>
      <c r="U858" s="162"/>
    </row>
    <row r="859" spans="1:21">
      <c r="A859" s="47"/>
      <c r="B859" s="47"/>
      <c r="C859" s="48"/>
      <c r="D859" s="161"/>
      <c r="E859" s="162"/>
      <c r="F859" s="162"/>
      <c r="G859" s="162"/>
      <c r="H859" s="162"/>
      <c r="I859" s="162"/>
      <c r="J859" s="162"/>
      <c r="K859" s="161"/>
      <c r="L859" s="162"/>
      <c r="M859" s="162"/>
      <c r="N859" s="162"/>
      <c r="O859" s="162"/>
      <c r="P859" s="161"/>
      <c r="Q859" s="162"/>
      <c r="R859" s="162"/>
      <c r="S859" s="162"/>
      <c r="T859" s="162"/>
      <c r="U859" s="162"/>
    </row>
    <row r="860" spans="1:21">
      <c r="A860" s="47"/>
      <c r="B860" s="47"/>
      <c r="C860" s="48"/>
      <c r="D860" s="161"/>
      <c r="E860" s="162"/>
      <c r="F860" s="162"/>
      <c r="G860" s="162"/>
      <c r="H860" s="162"/>
      <c r="I860" s="162"/>
      <c r="J860" s="162"/>
      <c r="K860" s="161"/>
      <c r="L860" s="162"/>
      <c r="M860" s="162"/>
      <c r="N860" s="162"/>
      <c r="O860" s="162"/>
      <c r="P860" s="161"/>
      <c r="Q860" s="162"/>
      <c r="R860" s="162"/>
      <c r="S860" s="162"/>
      <c r="T860" s="162"/>
      <c r="U860" s="162"/>
    </row>
    <row r="861" spans="1:21">
      <c r="A861" s="47"/>
      <c r="B861" s="47"/>
      <c r="C861" s="48"/>
      <c r="D861" s="161"/>
      <c r="E861" s="162"/>
      <c r="F861" s="162"/>
      <c r="G861" s="162"/>
      <c r="H861" s="162"/>
      <c r="I861" s="162"/>
      <c r="J861" s="162"/>
      <c r="K861" s="161"/>
      <c r="L861" s="162"/>
      <c r="M861" s="162"/>
      <c r="N861" s="162"/>
      <c r="O861" s="162"/>
      <c r="P861" s="161"/>
      <c r="Q861" s="162"/>
      <c r="R861" s="162"/>
      <c r="S861" s="162"/>
      <c r="T861" s="162"/>
      <c r="U861" s="162"/>
    </row>
    <row r="862" spans="1:21">
      <c r="A862" s="47"/>
      <c r="B862" s="47"/>
      <c r="C862" s="48"/>
      <c r="D862" s="161"/>
      <c r="E862" s="162"/>
      <c r="F862" s="162"/>
      <c r="G862" s="162"/>
      <c r="H862" s="162"/>
      <c r="I862" s="162"/>
      <c r="J862" s="162"/>
      <c r="K862" s="161"/>
      <c r="L862" s="162"/>
      <c r="M862" s="162"/>
      <c r="N862" s="162"/>
      <c r="O862" s="162"/>
      <c r="P862" s="161"/>
      <c r="Q862" s="162"/>
      <c r="R862" s="162"/>
      <c r="S862" s="162"/>
      <c r="T862" s="162"/>
      <c r="U862" s="162"/>
    </row>
    <row r="863" spans="1:21">
      <c r="A863" s="47"/>
      <c r="B863" s="47"/>
      <c r="C863" s="48"/>
      <c r="D863" s="161"/>
      <c r="E863" s="162"/>
      <c r="F863" s="162"/>
      <c r="G863" s="162"/>
      <c r="H863" s="162"/>
      <c r="I863" s="162"/>
      <c r="J863" s="162"/>
      <c r="K863" s="161"/>
      <c r="L863" s="162"/>
      <c r="M863" s="162"/>
      <c r="N863" s="162"/>
      <c r="O863" s="162"/>
      <c r="P863" s="161"/>
      <c r="Q863" s="162"/>
      <c r="R863" s="162"/>
      <c r="S863" s="162"/>
      <c r="T863" s="162"/>
      <c r="U863" s="162"/>
    </row>
    <row r="864" spans="1:21">
      <c r="A864" s="47"/>
      <c r="B864" s="47"/>
      <c r="C864" s="48"/>
      <c r="D864" s="161"/>
      <c r="E864" s="162"/>
      <c r="F864" s="162"/>
      <c r="G864" s="162"/>
      <c r="H864" s="162"/>
      <c r="I864" s="162"/>
      <c r="J864" s="162"/>
      <c r="K864" s="161"/>
      <c r="L864" s="162"/>
      <c r="M864" s="162"/>
      <c r="N864" s="162"/>
      <c r="O864" s="162"/>
      <c r="P864" s="161"/>
      <c r="Q864" s="162"/>
      <c r="R864" s="162"/>
      <c r="S864" s="162"/>
      <c r="T864" s="162"/>
      <c r="U864" s="162"/>
    </row>
    <row r="865" spans="1:21">
      <c r="A865" s="47"/>
      <c r="B865" s="47"/>
      <c r="C865" s="48"/>
      <c r="D865" s="161"/>
      <c r="E865" s="162"/>
      <c r="F865" s="162"/>
      <c r="G865" s="162"/>
      <c r="H865" s="162"/>
      <c r="I865" s="162"/>
      <c r="J865" s="162"/>
      <c r="K865" s="161"/>
      <c r="L865" s="162"/>
      <c r="M865" s="162"/>
      <c r="N865" s="162"/>
      <c r="O865" s="162"/>
      <c r="P865" s="161"/>
      <c r="Q865" s="162"/>
      <c r="R865" s="162"/>
      <c r="S865" s="162"/>
      <c r="T865" s="162"/>
      <c r="U865" s="162"/>
    </row>
    <row r="866" spans="1:21">
      <c r="A866" s="47"/>
      <c r="B866" s="47"/>
      <c r="C866" s="48"/>
      <c r="D866" s="161"/>
      <c r="E866" s="162"/>
      <c r="F866" s="162"/>
      <c r="G866" s="162"/>
      <c r="H866" s="162"/>
      <c r="I866" s="162"/>
      <c r="J866" s="162"/>
      <c r="K866" s="161"/>
      <c r="L866" s="162"/>
      <c r="M866" s="162"/>
      <c r="N866" s="162"/>
      <c r="O866" s="162"/>
      <c r="P866" s="161"/>
      <c r="Q866" s="162"/>
      <c r="R866" s="162"/>
      <c r="S866" s="162"/>
      <c r="T866" s="162"/>
      <c r="U866" s="162"/>
    </row>
    <row r="867" spans="1:21">
      <c r="A867" s="47"/>
      <c r="B867" s="47"/>
      <c r="C867" s="48"/>
      <c r="D867" s="161"/>
      <c r="E867" s="162"/>
      <c r="F867" s="162"/>
      <c r="G867" s="162"/>
      <c r="H867" s="162"/>
      <c r="I867" s="162"/>
      <c r="J867" s="162"/>
      <c r="K867" s="161"/>
      <c r="L867" s="162"/>
      <c r="M867" s="162"/>
      <c r="N867" s="162"/>
      <c r="O867" s="162"/>
      <c r="P867" s="161"/>
      <c r="Q867" s="162"/>
      <c r="R867" s="162"/>
      <c r="S867" s="162"/>
      <c r="T867" s="162"/>
      <c r="U867" s="162"/>
    </row>
    <row r="868" spans="1:21">
      <c r="A868" s="47"/>
      <c r="B868" s="47"/>
      <c r="C868" s="48"/>
      <c r="D868" s="161"/>
      <c r="E868" s="162"/>
      <c r="F868" s="162"/>
      <c r="G868" s="162"/>
      <c r="H868" s="162"/>
      <c r="I868" s="162"/>
      <c r="J868" s="162"/>
      <c r="K868" s="161"/>
      <c r="L868" s="162"/>
      <c r="M868" s="162"/>
      <c r="N868" s="162"/>
      <c r="O868" s="162"/>
      <c r="P868" s="161"/>
      <c r="Q868" s="162"/>
      <c r="R868" s="162"/>
      <c r="S868" s="162"/>
      <c r="T868" s="162"/>
      <c r="U868" s="162"/>
    </row>
    <row r="869" spans="1:21">
      <c r="A869" s="47"/>
      <c r="B869" s="47"/>
      <c r="C869" s="48"/>
      <c r="D869" s="161"/>
      <c r="E869" s="162"/>
      <c r="F869" s="162"/>
      <c r="G869" s="162"/>
      <c r="H869" s="162"/>
      <c r="I869" s="162"/>
      <c r="J869" s="162"/>
      <c r="K869" s="161"/>
      <c r="L869" s="162"/>
      <c r="M869" s="162"/>
      <c r="N869" s="162"/>
      <c r="O869" s="162"/>
      <c r="P869" s="161"/>
      <c r="Q869" s="162"/>
      <c r="R869" s="162"/>
      <c r="S869" s="162"/>
      <c r="T869" s="162"/>
      <c r="U869" s="162"/>
    </row>
    <row r="870" spans="1:21">
      <c r="A870" s="47"/>
      <c r="B870" s="47"/>
      <c r="C870" s="48"/>
      <c r="D870" s="161"/>
      <c r="E870" s="162"/>
      <c r="F870" s="162"/>
      <c r="G870" s="162"/>
      <c r="H870" s="162"/>
      <c r="I870" s="162"/>
      <c r="J870" s="162"/>
      <c r="K870" s="161"/>
      <c r="L870" s="162"/>
      <c r="M870" s="162"/>
      <c r="N870" s="162"/>
      <c r="O870" s="162"/>
      <c r="P870" s="161"/>
      <c r="Q870" s="162"/>
      <c r="R870" s="162"/>
      <c r="S870" s="162"/>
      <c r="T870" s="162"/>
      <c r="U870" s="162"/>
    </row>
    <row r="871" spans="1:21">
      <c r="A871" s="47"/>
      <c r="B871" s="47"/>
      <c r="C871" s="48"/>
      <c r="D871" s="161"/>
      <c r="E871" s="162"/>
      <c r="F871" s="162"/>
      <c r="G871" s="162"/>
      <c r="H871" s="162"/>
      <c r="I871" s="162"/>
      <c r="J871" s="162"/>
      <c r="K871" s="161"/>
      <c r="L871" s="162"/>
      <c r="M871" s="162"/>
      <c r="N871" s="162"/>
      <c r="O871" s="162"/>
      <c r="P871" s="161"/>
      <c r="Q871" s="162"/>
      <c r="R871" s="162"/>
      <c r="S871" s="162"/>
      <c r="T871" s="162"/>
      <c r="U871" s="162"/>
    </row>
    <row r="872" spans="1:21">
      <c r="A872" s="47"/>
      <c r="B872" s="47"/>
      <c r="C872" s="48"/>
      <c r="D872" s="161"/>
      <c r="E872" s="162"/>
      <c r="F872" s="162"/>
      <c r="G872" s="162"/>
      <c r="H872" s="162"/>
      <c r="I872" s="162"/>
      <c r="J872" s="162"/>
      <c r="K872" s="161"/>
      <c r="L872" s="162"/>
      <c r="M872" s="162"/>
      <c r="N872" s="162"/>
      <c r="O872" s="162"/>
      <c r="P872" s="161"/>
      <c r="Q872" s="162"/>
      <c r="R872" s="162"/>
      <c r="S872" s="162"/>
      <c r="T872" s="162"/>
      <c r="U872" s="162"/>
    </row>
    <row r="873" spans="1:21">
      <c r="A873" s="47"/>
      <c r="B873" s="47"/>
      <c r="C873" s="48"/>
      <c r="D873" s="161"/>
      <c r="E873" s="162"/>
      <c r="F873" s="162"/>
      <c r="G873" s="162"/>
      <c r="H873" s="162"/>
      <c r="I873" s="162"/>
      <c r="J873" s="162"/>
      <c r="K873" s="161"/>
      <c r="L873" s="162"/>
      <c r="M873" s="162"/>
      <c r="N873" s="162"/>
      <c r="O873" s="162"/>
      <c r="P873" s="161"/>
      <c r="Q873" s="162"/>
      <c r="R873" s="162"/>
      <c r="S873" s="162"/>
      <c r="T873" s="162"/>
      <c r="U873" s="162"/>
    </row>
    <row r="874" spans="1:21">
      <c r="A874" s="47"/>
      <c r="B874" s="47"/>
      <c r="C874" s="48"/>
      <c r="D874" s="161"/>
      <c r="E874" s="162"/>
      <c r="F874" s="162"/>
      <c r="G874" s="162"/>
      <c r="H874" s="162"/>
      <c r="I874" s="162"/>
      <c r="J874" s="162"/>
      <c r="K874" s="161"/>
      <c r="L874" s="162"/>
      <c r="M874" s="162"/>
      <c r="N874" s="162"/>
      <c r="O874" s="162"/>
      <c r="P874" s="161"/>
      <c r="Q874" s="162"/>
      <c r="R874" s="162"/>
      <c r="S874" s="162"/>
      <c r="T874" s="162"/>
      <c r="U874" s="162"/>
    </row>
    <row r="875" spans="1:21">
      <c r="A875" s="47"/>
      <c r="B875" s="47"/>
      <c r="C875" s="48"/>
      <c r="D875" s="161"/>
      <c r="E875" s="162"/>
      <c r="F875" s="162"/>
      <c r="G875" s="162"/>
      <c r="H875" s="162"/>
      <c r="I875" s="162"/>
      <c r="J875" s="162"/>
      <c r="K875" s="161"/>
      <c r="L875" s="162"/>
      <c r="M875" s="162"/>
      <c r="N875" s="162"/>
      <c r="O875" s="162"/>
      <c r="P875" s="161"/>
      <c r="Q875" s="162"/>
      <c r="R875" s="162"/>
      <c r="S875" s="162"/>
      <c r="T875" s="162"/>
      <c r="U875" s="162"/>
    </row>
    <row r="876" spans="1:21">
      <c r="A876" s="47"/>
      <c r="B876" s="47"/>
      <c r="C876" s="48"/>
      <c r="D876" s="161"/>
      <c r="E876" s="162"/>
      <c r="F876" s="162"/>
      <c r="G876" s="162"/>
      <c r="H876" s="162"/>
      <c r="I876" s="162"/>
      <c r="J876" s="162"/>
      <c r="K876" s="161"/>
      <c r="L876" s="162"/>
      <c r="M876" s="162"/>
      <c r="N876" s="162"/>
      <c r="O876" s="162"/>
      <c r="P876" s="161"/>
      <c r="Q876" s="162"/>
      <c r="R876" s="162"/>
      <c r="S876" s="162"/>
      <c r="T876" s="162"/>
      <c r="U876" s="162"/>
    </row>
    <row r="877" spans="1:21">
      <c r="A877" s="47"/>
      <c r="B877" s="47"/>
      <c r="C877" s="48"/>
      <c r="D877" s="161"/>
      <c r="E877" s="162"/>
      <c r="F877" s="162"/>
      <c r="G877" s="162"/>
      <c r="H877" s="162"/>
      <c r="I877" s="162"/>
      <c r="J877" s="162"/>
      <c r="K877" s="161"/>
      <c r="L877" s="162"/>
      <c r="M877" s="162"/>
      <c r="N877" s="162"/>
      <c r="O877" s="162"/>
      <c r="P877" s="161"/>
      <c r="Q877" s="162"/>
      <c r="R877" s="162"/>
      <c r="S877" s="162"/>
      <c r="T877" s="162"/>
      <c r="U877" s="162"/>
    </row>
    <row r="878" spans="1:21">
      <c r="A878" s="47"/>
      <c r="B878" s="47"/>
      <c r="C878" s="48"/>
      <c r="D878" s="161"/>
      <c r="E878" s="162"/>
      <c r="F878" s="162"/>
      <c r="G878" s="162"/>
      <c r="H878" s="162"/>
      <c r="I878" s="162"/>
      <c r="J878" s="162"/>
      <c r="K878" s="161"/>
      <c r="L878" s="162"/>
      <c r="M878" s="162"/>
      <c r="N878" s="162"/>
      <c r="O878" s="162"/>
      <c r="P878" s="161"/>
      <c r="Q878" s="162"/>
      <c r="R878" s="162"/>
      <c r="S878" s="162"/>
      <c r="T878" s="162"/>
      <c r="U878" s="162"/>
    </row>
    <row r="879" spans="1:21">
      <c r="A879" s="47"/>
      <c r="B879" s="47"/>
      <c r="C879" s="48"/>
      <c r="D879" s="161"/>
      <c r="E879" s="162"/>
      <c r="F879" s="162"/>
      <c r="G879" s="162"/>
      <c r="H879" s="162"/>
      <c r="I879" s="162"/>
      <c r="J879" s="162"/>
      <c r="K879" s="161"/>
      <c r="L879" s="162"/>
      <c r="M879" s="162"/>
      <c r="N879" s="162"/>
      <c r="O879" s="162"/>
      <c r="P879" s="161"/>
      <c r="Q879" s="162"/>
      <c r="R879" s="162"/>
      <c r="S879" s="162"/>
      <c r="T879" s="162"/>
      <c r="U879" s="162"/>
    </row>
    <row r="880" spans="1:21">
      <c r="A880" s="47"/>
      <c r="B880" s="47"/>
      <c r="C880" s="48"/>
      <c r="D880" s="161"/>
      <c r="E880" s="162"/>
      <c r="F880" s="162"/>
      <c r="G880" s="162"/>
      <c r="H880" s="162"/>
      <c r="I880" s="162"/>
      <c r="J880" s="162"/>
      <c r="K880" s="161"/>
      <c r="L880" s="162"/>
      <c r="M880" s="162"/>
      <c r="N880" s="162"/>
      <c r="O880" s="162"/>
      <c r="P880" s="161"/>
      <c r="Q880" s="162"/>
      <c r="R880" s="162"/>
      <c r="S880" s="162"/>
      <c r="T880" s="162"/>
      <c r="U880" s="162"/>
    </row>
    <row r="881" spans="1:21">
      <c r="A881" s="47"/>
      <c r="B881" s="47"/>
      <c r="C881" s="48"/>
      <c r="D881" s="161"/>
      <c r="E881" s="162"/>
      <c r="F881" s="162"/>
      <c r="G881" s="162"/>
      <c r="H881" s="162"/>
      <c r="I881" s="162"/>
      <c r="J881" s="162"/>
      <c r="K881" s="161"/>
      <c r="L881" s="162"/>
      <c r="M881" s="162"/>
      <c r="N881" s="162"/>
      <c r="O881" s="162"/>
      <c r="P881" s="161"/>
      <c r="Q881" s="162"/>
      <c r="R881" s="162"/>
      <c r="S881" s="162"/>
      <c r="T881" s="162"/>
      <c r="U881" s="162"/>
    </row>
    <row r="882" spans="1:21">
      <c r="A882" s="47"/>
      <c r="B882" s="47"/>
      <c r="C882" s="48"/>
      <c r="D882" s="161"/>
      <c r="E882" s="162"/>
      <c r="F882" s="162"/>
      <c r="G882" s="162"/>
      <c r="H882" s="162"/>
      <c r="I882" s="162"/>
      <c r="J882" s="162"/>
      <c r="K882" s="161"/>
      <c r="L882" s="162"/>
      <c r="M882" s="162"/>
      <c r="N882" s="162"/>
      <c r="O882" s="162"/>
      <c r="P882" s="161"/>
      <c r="Q882" s="162"/>
      <c r="R882" s="162"/>
      <c r="S882" s="162"/>
      <c r="T882" s="162"/>
      <c r="U882" s="162"/>
    </row>
    <row r="883" spans="1:21">
      <c r="A883" s="47"/>
      <c r="B883" s="47"/>
      <c r="C883" s="48"/>
      <c r="D883" s="161"/>
      <c r="E883" s="162"/>
      <c r="F883" s="162"/>
      <c r="G883" s="162"/>
      <c r="H883" s="162"/>
      <c r="I883" s="162"/>
      <c r="J883" s="162"/>
      <c r="K883" s="161"/>
      <c r="L883" s="162"/>
      <c r="M883" s="162"/>
      <c r="N883" s="162"/>
      <c r="O883" s="162"/>
      <c r="P883" s="161"/>
      <c r="Q883" s="162"/>
      <c r="R883" s="162"/>
      <c r="S883" s="162"/>
      <c r="T883" s="162"/>
      <c r="U883" s="162"/>
    </row>
    <row r="884" spans="1:21">
      <c r="A884" s="47"/>
      <c r="B884" s="47"/>
      <c r="C884" s="48"/>
      <c r="D884" s="161"/>
      <c r="E884" s="162"/>
      <c r="F884" s="162"/>
      <c r="G884" s="162"/>
      <c r="H884" s="162"/>
      <c r="I884" s="162"/>
      <c r="J884" s="162"/>
      <c r="K884" s="161"/>
      <c r="L884" s="162"/>
      <c r="M884" s="162"/>
      <c r="N884" s="162"/>
      <c r="O884" s="162"/>
      <c r="P884" s="161"/>
      <c r="Q884" s="162"/>
      <c r="R884" s="162"/>
      <c r="S884" s="162"/>
      <c r="T884" s="162"/>
      <c r="U884" s="162"/>
    </row>
    <row r="885" spans="1:21">
      <c r="A885" s="47"/>
      <c r="B885" s="47"/>
      <c r="C885" s="48"/>
      <c r="D885" s="161"/>
      <c r="E885" s="162"/>
      <c r="F885" s="162"/>
      <c r="G885" s="162"/>
      <c r="H885" s="162"/>
      <c r="I885" s="162"/>
      <c r="J885" s="162"/>
      <c r="K885" s="161"/>
      <c r="L885" s="162"/>
      <c r="M885" s="162"/>
      <c r="N885" s="162"/>
      <c r="O885" s="162"/>
      <c r="P885" s="161"/>
      <c r="Q885" s="162"/>
      <c r="R885" s="162"/>
      <c r="S885" s="162"/>
      <c r="T885" s="162"/>
      <c r="U885" s="162"/>
    </row>
    <row r="886" spans="1:21">
      <c r="A886" s="47"/>
      <c r="B886" s="47"/>
      <c r="C886" s="48"/>
      <c r="D886" s="161"/>
      <c r="E886" s="162"/>
      <c r="F886" s="162"/>
      <c r="G886" s="162"/>
      <c r="H886" s="162"/>
      <c r="I886" s="162"/>
      <c r="J886" s="162"/>
      <c r="K886" s="161"/>
      <c r="L886" s="162"/>
      <c r="M886" s="162"/>
      <c r="N886" s="162"/>
      <c r="O886" s="162"/>
      <c r="P886" s="161"/>
      <c r="Q886" s="162"/>
      <c r="R886" s="162"/>
      <c r="S886" s="162"/>
      <c r="T886" s="162"/>
      <c r="U886" s="162"/>
    </row>
    <row r="887" spans="1:21">
      <c r="A887" s="47"/>
      <c r="B887" s="47"/>
      <c r="C887" s="48"/>
      <c r="D887" s="161"/>
      <c r="E887" s="162"/>
      <c r="F887" s="162"/>
      <c r="G887" s="162"/>
      <c r="H887" s="162"/>
      <c r="I887" s="162"/>
      <c r="J887" s="162"/>
      <c r="K887" s="161"/>
      <c r="L887" s="162"/>
      <c r="M887" s="162"/>
      <c r="N887" s="162"/>
      <c r="O887" s="162"/>
      <c r="P887" s="161"/>
      <c r="Q887" s="162"/>
      <c r="R887" s="162"/>
      <c r="S887" s="162"/>
      <c r="T887" s="162"/>
      <c r="U887" s="162"/>
    </row>
    <row r="888" spans="1:21">
      <c r="A888" s="47"/>
      <c r="B888" s="47"/>
      <c r="C888" s="48"/>
      <c r="D888" s="161"/>
      <c r="E888" s="162"/>
      <c r="F888" s="162"/>
      <c r="G888" s="162"/>
      <c r="H888" s="162"/>
      <c r="I888" s="162"/>
      <c r="J888" s="162"/>
      <c r="K888" s="161"/>
      <c r="L888" s="162"/>
      <c r="M888" s="162"/>
      <c r="N888" s="162"/>
      <c r="O888" s="162"/>
      <c r="P888" s="161"/>
      <c r="Q888" s="162"/>
      <c r="R888" s="162"/>
      <c r="S888" s="162"/>
      <c r="T888" s="162"/>
      <c r="U888" s="162"/>
    </row>
    <row r="889" spans="1:21">
      <c r="A889" s="47"/>
      <c r="B889" s="47"/>
      <c r="C889" s="48"/>
      <c r="D889" s="161"/>
      <c r="E889" s="162"/>
      <c r="F889" s="162"/>
      <c r="G889" s="162"/>
      <c r="H889" s="162"/>
      <c r="I889" s="162"/>
      <c r="J889" s="162"/>
      <c r="K889" s="161"/>
      <c r="L889" s="162"/>
      <c r="M889" s="162"/>
      <c r="N889" s="162"/>
      <c r="O889" s="162"/>
      <c r="P889" s="161"/>
      <c r="Q889" s="162"/>
      <c r="R889" s="162"/>
      <c r="S889" s="162"/>
      <c r="T889" s="162"/>
      <c r="U889" s="162"/>
    </row>
    <row r="890" spans="1:21">
      <c r="A890" s="47"/>
      <c r="B890" s="47"/>
      <c r="C890" s="48"/>
      <c r="D890" s="161"/>
      <c r="E890" s="162"/>
      <c r="F890" s="162"/>
      <c r="G890" s="162"/>
      <c r="H890" s="162"/>
      <c r="I890" s="162"/>
      <c r="J890" s="162"/>
      <c r="K890" s="161"/>
      <c r="L890" s="162"/>
      <c r="M890" s="162"/>
      <c r="N890" s="162"/>
      <c r="O890" s="162"/>
      <c r="P890" s="161"/>
      <c r="Q890" s="162"/>
      <c r="R890" s="162"/>
      <c r="S890" s="162"/>
      <c r="T890" s="162"/>
      <c r="U890" s="162"/>
    </row>
    <row r="891" spans="1:21">
      <c r="A891" s="47"/>
      <c r="B891" s="47"/>
      <c r="C891" s="48"/>
      <c r="D891" s="161"/>
      <c r="E891" s="162"/>
      <c r="F891" s="162"/>
      <c r="G891" s="162"/>
      <c r="H891" s="162"/>
      <c r="I891" s="162"/>
      <c r="J891" s="162"/>
      <c r="K891" s="161"/>
      <c r="L891" s="162"/>
      <c r="M891" s="162"/>
      <c r="N891" s="162"/>
      <c r="O891" s="162"/>
      <c r="P891" s="161"/>
      <c r="Q891" s="162"/>
      <c r="R891" s="162"/>
      <c r="S891" s="162"/>
      <c r="T891" s="162"/>
      <c r="U891" s="162"/>
    </row>
    <row r="892" spans="1:21">
      <c r="A892" s="47"/>
      <c r="B892" s="47"/>
      <c r="C892" s="48"/>
      <c r="D892" s="161"/>
      <c r="E892" s="162"/>
      <c r="F892" s="162"/>
      <c r="G892" s="162"/>
      <c r="H892" s="162"/>
      <c r="I892" s="162"/>
      <c r="J892" s="162"/>
      <c r="K892" s="161"/>
      <c r="L892" s="162"/>
      <c r="M892" s="162"/>
      <c r="N892" s="162"/>
      <c r="O892" s="162"/>
      <c r="P892" s="161"/>
      <c r="Q892" s="162"/>
      <c r="R892" s="162"/>
      <c r="S892" s="162"/>
      <c r="T892" s="162"/>
      <c r="U892" s="162"/>
    </row>
    <row r="893" spans="1:21">
      <c r="A893" s="47"/>
      <c r="B893" s="47"/>
      <c r="C893" s="48"/>
      <c r="D893" s="161"/>
      <c r="E893" s="162"/>
      <c r="F893" s="162"/>
      <c r="G893" s="162"/>
      <c r="H893" s="162"/>
      <c r="I893" s="162"/>
      <c r="J893" s="162"/>
      <c r="K893" s="161"/>
      <c r="L893" s="162"/>
      <c r="M893" s="162"/>
      <c r="N893" s="162"/>
      <c r="O893" s="162"/>
      <c r="P893" s="161"/>
      <c r="Q893" s="162"/>
      <c r="R893" s="162"/>
      <c r="S893" s="162"/>
      <c r="T893" s="162"/>
      <c r="U893" s="162"/>
    </row>
    <row r="894" spans="1:21">
      <c r="A894" s="47"/>
      <c r="B894" s="47"/>
      <c r="C894" s="48"/>
      <c r="D894" s="161"/>
      <c r="E894" s="162"/>
      <c r="F894" s="162"/>
      <c r="G894" s="162"/>
      <c r="H894" s="162"/>
      <c r="I894" s="162"/>
      <c r="J894" s="162"/>
      <c r="K894" s="161"/>
      <c r="L894" s="162"/>
      <c r="M894" s="162"/>
      <c r="N894" s="162"/>
      <c r="O894" s="162"/>
      <c r="P894" s="161"/>
      <c r="Q894" s="162"/>
      <c r="R894" s="162"/>
      <c r="S894" s="162"/>
      <c r="T894" s="162"/>
      <c r="U894" s="162"/>
    </row>
    <row r="895" spans="1:21">
      <c r="A895" s="47"/>
      <c r="B895" s="47"/>
      <c r="C895" s="48"/>
      <c r="D895" s="161"/>
      <c r="E895" s="162"/>
      <c r="F895" s="162"/>
      <c r="G895" s="162"/>
      <c r="H895" s="162"/>
      <c r="I895" s="162"/>
      <c r="J895" s="162"/>
      <c r="K895" s="161"/>
      <c r="L895" s="162"/>
      <c r="M895" s="162"/>
      <c r="N895" s="162"/>
      <c r="O895" s="162"/>
      <c r="P895" s="161"/>
      <c r="Q895" s="162"/>
      <c r="R895" s="162"/>
      <c r="S895" s="162"/>
      <c r="T895" s="162"/>
      <c r="U895" s="162"/>
    </row>
    <row r="896" spans="1:21">
      <c r="A896" s="47"/>
      <c r="B896" s="47"/>
      <c r="C896" s="48"/>
      <c r="D896" s="161"/>
      <c r="E896" s="162"/>
      <c r="F896" s="162"/>
      <c r="G896" s="162"/>
      <c r="H896" s="162"/>
      <c r="I896" s="162"/>
      <c r="J896" s="162"/>
      <c r="K896" s="161"/>
      <c r="L896" s="162"/>
      <c r="M896" s="162"/>
      <c r="N896" s="162"/>
      <c r="O896" s="162"/>
      <c r="P896" s="161"/>
      <c r="Q896" s="162"/>
      <c r="R896" s="162"/>
      <c r="S896" s="162"/>
      <c r="T896" s="162"/>
      <c r="U896" s="162"/>
    </row>
    <row r="897" spans="1:21">
      <c r="A897" s="47"/>
      <c r="B897" s="47"/>
      <c r="C897" s="48"/>
      <c r="D897" s="161"/>
      <c r="E897" s="162"/>
      <c r="F897" s="162"/>
      <c r="G897" s="162"/>
      <c r="H897" s="162"/>
      <c r="I897" s="162"/>
      <c r="J897" s="162"/>
      <c r="K897" s="161"/>
      <c r="L897" s="162"/>
      <c r="M897" s="162"/>
      <c r="N897" s="162"/>
      <c r="O897" s="162"/>
      <c r="P897" s="161"/>
      <c r="Q897" s="162"/>
      <c r="R897" s="162"/>
      <c r="S897" s="162"/>
      <c r="T897" s="162"/>
      <c r="U897" s="162"/>
    </row>
    <row r="898" spans="1:21">
      <c r="A898" s="47"/>
      <c r="B898" s="47"/>
      <c r="C898" s="48"/>
      <c r="D898" s="161"/>
      <c r="E898" s="162"/>
      <c r="F898" s="162"/>
      <c r="G898" s="162"/>
      <c r="H898" s="162"/>
      <c r="I898" s="162"/>
      <c r="J898" s="162"/>
      <c r="K898" s="161"/>
      <c r="L898" s="162"/>
      <c r="M898" s="162"/>
      <c r="N898" s="162"/>
      <c r="O898" s="162"/>
      <c r="P898" s="161"/>
      <c r="Q898" s="162"/>
      <c r="R898" s="162"/>
      <c r="S898" s="162"/>
      <c r="T898" s="162"/>
      <c r="U898" s="162"/>
    </row>
    <row r="899" spans="1:21">
      <c r="A899" s="47"/>
      <c r="B899" s="47"/>
      <c r="C899" s="48"/>
      <c r="D899" s="161"/>
      <c r="E899" s="162"/>
      <c r="F899" s="162"/>
      <c r="G899" s="162"/>
      <c r="H899" s="162"/>
      <c r="I899" s="162"/>
      <c r="J899" s="162"/>
      <c r="K899" s="161"/>
      <c r="L899" s="162"/>
      <c r="M899" s="162"/>
      <c r="N899" s="162"/>
      <c r="O899" s="162"/>
      <c r="P899" s="161"/>
      <c r="Q899" s="162"/>
      <c r="R899" s="162"/>
      <c r="S899" s="162"/>
      <c r="T899" s="162"/>
      <c r="U899" s="162"/>
    </row>
    <row r="900" spans="1:21">
      <c r="A900" s="47"/>
      <c r="B900" s="47"/>
      <c r="C900" s="48"/>
      <c r="D900" s="161"/>
      <c r="E900" s="162"/>
      <c r="F900" s="162"/>
      <c r="G900" s="162"/>
      <c r="H900" s="162"/>
      <c r="I900" s="162"/>
      <c r="J900" s="162"/>
      <c r="K900" s="161"/>
      <c r="L900" s="162"/>
      <c r="M900" s="162"/>
      <c r="N900" s="162"/>
      <c r="O900" s="162"/>
      <c r="P900" s="161"/>
      <c r="Q900" s="162"/>
      <c r="R900" s="162"/>
      <c r="S900" s="162"/>
      <c r="T900" s="162"/>
      <c r="U900" s="162"/>
    </row>
    <row r="901" spans="1:21">
      <c r="A901" s="47"/>
      <c r="B901" s="47"/>
      <c r="C901" s="48"/>
      <c r="D901" s="161"/>
      <c r="E901" s="162"/>
      <c r="F901" s="162"/>
      <c r="G901" s="162"/>
      <c r="H901" s="162"/>
      <c r="I901" s="162"/>
      <c r="J901" s="162"/>
      <c r="K901" s="161"/>
      <c r="L901" s="162"/>
      <c r="M901" s="162"/>
      <c r="N901" s="162"/>
      <c r="O901" s="162"/>
      <c r="P901" s="161"/>
      <c r="Q901" s="162"/>
      <c r="R901" s="162"/>
      <c r="S901" s="162"/>
      <c r="T901" s="162"/>
      <c r="U901" s="162"/>
    </row>
    <row r="902" spans="1:21">
      <c r="A902" s="47"/>
      <c r="B902" s="47"/>
      <c r="C902" s="48"/>
      <c r="D902" s="161"/>
      <c r="E902" s="162"/>
      <c r="F902" s="162"/>
      <c r="G902" s="162"/>
      <c r="H902" s="162"/>
      <c r="I902" s="162"/>
      <c r="J902" s="162"/>
      <c r="K902" s="161"/>
      <c r="L902" s="162"/>
      <c r="M902" s="162"/>
      <c r="N902" s="162"/>
      <c r="O902" s="162"/>
      <c r="P902" s="161"/>
      <c r="Q902" s="162"/>
      <c r="R902" s="162"/>
      <c r="S902" s="162"/>
      <c r="T902" s="162"/>
      <c r="U902" s="162"/>
    </row>
    <row r="903" spans="1:21">
      <c r="A903" s="47"/>
      <c r="B903" s="47"/>
      <c r="C903" s="48"/>
      <c r="D903" s="161"/>
      <c r="E903" s="162"/>
      <c r="F903" s="162"/>
      <c r="G903" s="162"/>
      <c r="H903" s="162"/>
      <c r="I903" s="162"/>
      <c r="J903" s="162"/>
      <c r="K903" s="161"/>
      <c r="L903" s="162"/>
      <c r="M903" s="162"/>
      <c r="N903" s="162"/>
      <c r="O903" s="162"/>
      <c r="P903" s="161"/>
      <c r="Q903" s="162"/>
      <c r="R903" s="162"/>
      <c r="S903" s="162"/>
      <c r="T903" s="162"/>
      <c r="U903" s="162"/>
    </row>
    <row r="904" spans="1:21">
      <c r="A904" s="47"/>
      <c r="B904" s="47"/>
      <c r="C904" s="48"/>
      <c r="D904" s="161"/>
      <c r="E904" s="162"/>
      <c r="F904" s="162"/>
      <c r="G904" s="162"/>
      <c r="H904" s="162"/>
      <c r="I904" s="162"/>
      <c r="J904" s="162"/>
      <c r="K904" s="161"/>
      <c r="L904" s="162"/>
      <c r="M904" s="162"/>
      <c r="N904" s="162"/>
      <c r="O904" s="162"/>
      <c r="P904" s="161"/>
      <c r="Q904" s="162"/>
      <c r="R904" s="162"/>
      <c r="S904" s="162"/>
      <c r="T904" s="162"/>
      <c r="U904" s="162"/>
    </row>
    <row r="905" spans="1:21">
      <c r="A905" s="47"/>
      <c r="B905" s="47"/>
      <c r="C905" s="48"/>
      <c r="D905" s="161"/>
      <c r="E905" s="162"/>
      <c r="F905" s="162"/>
      <c r="G905" s="162"/>
      <c r="H905" s="162"/>
      <c r="I905" s="162"/>
      <c r="J905" s="162"/>
      <c r="K905" s="161"/>
      <c r="L905" s="162"/>
      <c r="M905" s="162"/>
      <c r="N905" s="162"/>
      <c r="O905" s="162"/>
      <c r="P905" s="161"/>
      <c r="Q905" s="162"/>
      <c r="R905" s="162"/>
      <c r="S905" s="162"/>
      <c r="T905" s="162"/>
      <c r="U905" s="162"/>
    </row>
    <row r="906" spans="1:21">
      <c r="A906" s="47"/>
      <c r="B906" s="47"/>
      <c r="C906" s="48"/>
      <c r="D906" s="161"/>
      <c r="E906" s="162"/>
      <c r="F906" s="162"/>
      <c r="G906" s="162"/>
      <c r="H906" s="162"/>
      <c r="I906" s="162"/>
      <c r="J906" s="162"/>
      <c r="K906" s="161"/>
      <c r="L906" s="162"/>
      <c r="M906" s="162"/>
      <c r="N906" s="162"/>
      <c r="O906" s="162"/>
      <c r="P906" s="161"/>
      <c r="Q906" s="162"/>
      <c r="R906" s="162"/>
      <c r="S906" s="162"/>
      <c r="T906" s="162"/>
      <c r="U906" s="162"/>
    </row>
    <row r="907" spans="1:21">
      <c r="A907" s="47"/>
      <c r="B907" s="47"/>
      <c r="C907" s="48"/>
      <c r="D907" s="161"/>
      <c r="E907" s="162"/>
      <c r="F907" s="162"/>
      <c r="G907" s="162"/>
      <c r="H907" s="162"/>
      <c r="I907" s="162"/>
      <c r="J907" s="162"/>
      <c r="K907" s="161"/>
      <c r="L907" s="162"/>
      <c r="M907" s="162"/>
      <c r="N907" s="162"/>
      <c r="O907" s="162"/>
      <c r="P907" s="161"/>
      <c r="Q907" s="162"/>
      <c r="R907" s="162"/>
      <c r="S907" s="162"/>
      <c r="T907" s="162"/>
      <c r="U907" s="162"/>
    </row>
    <row r="908" spans="1:21">
      <c r="A908" s="47"/>
      <c r="B908" s="47"/>
      <c r="C908" s="48"/>
      <c r="D908" s="161"/>
      <c r="E908" s="162"/>
      <c r="F908" s="162"/>
      <c r="G908" s="162"/>
      <c r="H908" s="162"/>
      <c r="I908" s="162"/>
      <c r="J908" s="162"/>
      <c r="K908" s="161"/>
      <c r="L908" s="162"/>
      <c r="M908" s="162"/>
      <c r="N908" s="162"/>
      <c r="O908" s="162"/>
      <c r="P908" s="161"/>
      <c r="Q908" s="162"/>
      <c r="R908" s="162"/>
      <c r="S908" s="162"/>
      <c r="T908" s="162"/>
      <c r="U908" s="162"/>
    </row>
    <row r="909" spans="1:21">
      <c r="A909" s="47"/>
      <c r="B909" s="47"/>
      <c r="C909" s="48"/>
      <c r="D909" s="161"/>
      <c r="E909" s="162"/>
      <c r="F909" s="162"/>
      <c r="G909" s="162"/>
      <c r="H909" s="162"/>
      <c r="I909" s="162"/>
      <c r="J909" s="162"/>
      <c r="K909" s="161"/>
      <c r="L909" s="162"/>
      <c r="M909" s="162"/>
      <c r="N909" s="162"/>
      <c r="O909" s="162"/>
      <c r="P909" s="161"/>
      <c r="Q909" s="162"/>
      <c r="R909" s="162"/>
      <c r="S909" s="162"/>
      <c r="T909" s="162"/>
      <c r="U909" s="162"/>
    </row>
    <row r="910" spans="1:21">
      <c r="A910" s="47"/>
      <c r="B910" s="47"/>
      <c r="C910" s="48"/>
      <c r="D910" s="161"/>
      <c r="E910" s="162"/>
      <c r="F910" s="162"/>
      <c r="G910" s="162"/>
      <c r="H910" s="162"/>
      <c r="I910" s="162"/>
      <c r="J910" s="162"/>
      <c r="K910" s="161"/>
      <c r="L910" s="162"/>
      <c r="M910" s="162"/>
      <c r="N910" s="162"/>
      <c r="O910" s="162"/>
      <c r="P910" s="161"/>
      <c r="Q910" s="162"/>
      <c r="R910" s="162"/>
      <c r="S910" s="162"/>
      <c r="T910" s="162"/>
      <c r="U910" s="162"/>
    </row>
    <row r="911" spans="1:21">
      <c r="A911" s="47"/>
      <c r="B911" s="47"/>
      <c r="C911" s="48"/>
      <c r="D911" s="161"/>
      <c r="E911" s="162"/>
      <c r="F911" s="162"/>
      <c r="G911" s="162"/>
      <c r="H911" s="162"/>
      <c r="I911" s="162"/>
      <c r="J911" s="162"/>
      <c r="K911" s="161"/>
      <c r="L911" s="162"/>
      <c r="M911" s="162"/>
      <c r="N911" s="162"/>
      <c r="O911" s="162"/>
      <c r="P911" s="161"/>
      <c r="Q911" s="162"/>
      <c r="R911" s="162"/>
      <c r="S911" s="162"/>
      <c r="T911" s="162"/>
      <c r="U911" s="162"/>
    </row>
    <row r="912" spans="1:21">
      <c r="A912" s="47"/>
      <c r="B912" s="47"/>
      <c r="C912" s="48"/>
      <c r="D912" s="161"/>
      <c r="E912" s="162"/>
      <c r="F912" s="162"/>
      <c r="G912" s="162"/>
      <c r="H912" s="162"/>
      <c r="I912" s="162"/>
      <c r="J912" s="162"/>
      <c r="K912" s="161"/>
      <c r="L912" s="162"/>
      <c r="M912" s="162"/>
      <c r="N912" s="162"/>
      <c r="O912" s="162"/>
      <c r="P912" s="161"/>
      <c r="Q912" s="162"/>
      <c r="R912" s="162"/>
      <c r="S912" s="162"/>
      <c r="T912" s="162"/>
      <c r="U912" s="162"/>
    </row>
    <row r="913" spans="1:21">
      <c r="A913" s="47"/>
      <c r="B913" s="47"/>
      <c r="C913" s="48"/>
      <c r="D913" s="161"/>
      <c r="E913" s="162"/>
      <c r="F913" s="162"/>
      <c r="G913" s="162"/>
      <c r="H913" s="162"/>
      <c r="I913" s="162"/>
      <c r="J913" s="162"/>
      <c r="K913" s="161"/>
      <c r="L913" s="162"/>
      <c r="M913" s="162"/>
      <c r="N913" s="162"/>
      <c r="O913" s="162"/>
      <c r="P913" s="161"/>
      <c r="Q913" s="162"/>
      <c r="R913" s="162"/>
      <c r="S913" s="162"/>
      <c r="T913" s="162"/>
      <c r="U913" s="162"/>
    </row>
    <row r="914" spans="1:21">
      <c r="A914" s="47"/>
      <c r="B914" s="47"/>
      <c r="C914" s="48"/>
      <c r="D914" s="161"/>
      <c r="E914" s="162"/>
      <c r="F914" s="162"/>
      <c r="G914" s="162"/>
      <c r="H914" s="162"/>
      <c r="I914" s="162"/>
      <c r="J914" s="162"/>
      <c r="K914" s="161"/>
      <c r="L914" s="162"/>
      <c r="M914" s="162"/>
      <c r="N914" s="162"/>
      <c r="O914" s="162"/>
      <c r="P914" s="161"/>
      <c r="Q914" s="162"/>
      <c r="R914" s="162"/>
      <c r="S914" s="162"/>
      <c r="T914" s="162"/>
      <c r="U914" s="162"/>
    </row>
    <row r="915" spans="1:21">
      <c r="A915" s="47"/>
      <c r="B915" s="47"/>
      <c r="C915" s="48"/>
      <c r="D915" s="161"/>
      <c r="E915" s="162"/>
      <c r="F915" s="162"/>
      <c r="G915" s="162"/>
      <c r="H915" s="162"/>
      <c r="I915" s="162"/>
      <c r="J915" s="162"/>
      <c r="K915" s="161"/>
      <c r="L915" s="162"/>
      <c r="M915" s="162"/>
      <c r="N915" s="162"/>
      <c r="O915" s="162"/>
      <c r="P915" s="161"/>
      <c r="Q915" s="162"/>
      <c r="R915" s="162"/>
      <c r="S915" s="162"/>
      <c r="T915" s="162"/>
      <c r="U915" s="162"/>
    </row>
    <row r="916" spans="1:21">
      <c r="A916" s="47"/>
      <c r="B916" s="47"/>
      <c r="C916" s="48"/>
      <c r="D916" s="161"/>
      <c r="E916" s="162"/>
      <c r="F916" s="162"/>
      <c r="G916" s="162"/>
      <c r="H916" s="162"/>
      <c r="I916" s="162"/>
      <c r="J916" s="162"/>
      <c r="K916" s="161"/>
      <c r="L916" s="162"/>
      <c r="M916" s="162"/>
      <c r="N916" s="162"/>
      <c r="O916" s="162"/>
      <c r="P916" s="161"/>
      <c r="Q916" s="162"/>
      <c r="R916" s="162"/>
      <c r="S916" s="162"/>
      <c r="T916" s="162"/>
      <c r="U916" s="162"/>
    </row>
    <row r="917" spans="1:21">
      <c r="A917" s="47"/>
      <c r="B917" s="47"/>
      <c r="C917" s="48"/>
      <c r="D917" s="161"/>
      <c r="E917" s="162"/>
      <c r="F917" s="162"/>
      <c r="G917" s="162"/>
      <c r="H917" s="162"/>
      <c r="I917" s="162"/>
      <c r="J917" s="162"/>
      <c r="K917" s="161"/>
      <c r="L917" s="162"/>
      <c r="M917" s="162"/>
      <c r="N917" s="162"/>
      <c r="O917" s="162"/>
      <c r="P917" s="161"/>
      <c r="Q917" s="162"/>
      <c r="R917" s="162"/>
      <c r="S917" s="162"/>
      <c r="T917" s="162"/>
      <c r="U917" s="162"/>
    </row>
    <row r="918" spans="1:21">
      <c r="A918" s="47"/>
      <c r="B918" s="47"/>
      <c r="C918" s="48"/>
      <c r="D918" s="161"/>
      <c r="E918" s="162"/>
      <c r="F918" s="162"/>
      <c r="G918" s="162"/>
      <c r="H918" s="162"/>
      <c r="I918" s="162"/>
      <c r="J918" s="162"/>
      <c r="K918" s="161"/>
      <c r="L918" s="162"/>
      <c r="M918" s="162"/>
      <c r="N918" s="162"/>
      <c r="O918" s="162"/>
      <c r="P918" s="161"/>
      <c r="Q918" s="162"/>
      <c r="R918" s="162"/>
      <c r="S918" s="162"/>
      <c r="T918" s="162"/>
      <c r="U918" s="162"/>
    </row>
    <row r="919" spans="1:21">
      <c r="A919" s="47"/>
      <c r="B919" s="47"/>
      <c r="C919" s="48"/>
      <c r="D919" s="161"/>
      <c r="E919" s="162"/>
      <c r="F919" s="162"/>
      <c r="G919" s="162"/>
      <c r="H919" s="162"/>
      <c r="I919" s="162"/>
      <c r="J919" s="162"/>
      <c r="K919" s="161"/>
      <c r="L919" s="162"/>
      <c r="M919" s="162"/>
      <c r="N919" s="162"/>
      <c r="O919" s="162"/>
      <c r="P919" s="161"/>
      <c r="Q919" s="162"/>
      <c r="R919" s="162"/>
      <c r="S919" s="162"/>
      <c r="T919" s="162"/>
      <c r="U919" s="162"/>
    </row>
    <row r="920" spans="1:21">
      <c r="A920" s="47"/>
      <c r="B920" s="47"/>
      <c r="C920" s="48"/>
      <c r="D920" s="161"/>
      <c r="E920" s="162"/>
      <c r="F920" s="162"/>
      <c r="G920" s="162"/>
      <c r="H920" s="162"/>
      <c r="I920" s="162"/>
      <c r="J920" s="162"/>
      <c r="K920" s="161"/>
      <c r="L920" s="162"/>
      <c r="M920" s="162"/>
      <c r="N920" s="162"/>
      <c r="O920" s="162"/>
      <c r="P920" s="161"/>
      <c r="Q920" s="162"/>
      <c r="R920" s="162"/>
      <c r="S920" s="162"/>
      <c r="T920" s="162"/>
      <c r="U920" s="162"/>
    </row>
    <row r="921" spans="1:21">
      <c r="A921" s="47"/>
      <c r="B921" s="47"/>
      <c r="C921" s="48"/>
      <c r="D921" s="161"/>
      <c r="E921" s="162"/>
      <c r="F921" s="162"/>
      <c r="G921" s="162"/>
      <c r="H921" s="162"/>
      <c r="I921" s="162"/>
      <c r="J921" s="162"/>
      <c r="K921" s="161"/>
      <c r="L921" s="162"/>
      <c r="M921" s="162"/>
      <c r="N921" s="162"/>
      <c r="O921" s="162"/>
      <c r="P921" s="161"/>
      <c r="Q921" s="162"/>
      <c r="R921" s="162"/>
      <c r="S921" s="162"/>
      <c r="T921" s="162"/>
      <c r="U921" s="162"/>
    </row>
    <row r="922" spans="1:21">
      <c r="A922" s="47"/>
      <c r="B922" s="47"/>
      <c r="C922" s="48"/>
      <c r="D922" s="161"/>
      <c r="E922" s="162"/>
      <c r="F922" s="162"/>
      <c r="G922" s="162"/>
      <c r="H922" s="162"/>
      <c r="I922" s="162"/>
      <c r="J922" s="162"/>
      <c r="K922" s="161"/>
      <c r="L922" s="162"/>
      <c r="M922" s="162"/>
      <c r="N922" s="162"/>
      <c r="O922" s="162"/>
      <c r="P922" s="161"/>
      <c r="Q922" s="162"/>
      <c r="R922" s="162"/>
      <c r="S922" s="162"/>
      <c r="T922" s="162"/>
      <c r="U922" s="162"/>
    </row>
    <row r="923" spans="1:21">
      <c r="A923" s="47"/>
      <c r="B923" s="47"/>
      <c r="C923" s="48"/>
      <c r="D923" s="161"/>
      <c r="E923" s="162"/>
      <c r="F923" s="162"/>
      <c r="G923" s="162"/>
      <c r="H923" s="162"/>
      <c r="I923" s="162"/>
      <c r="J923" s="162"/>
      <c r="K923" s="161"/>
      <c r="L923" s="162"/>
      <c r="M923" s="162"/>
      <c r="N923" s="162"/>
      <c r="O923" s="162"/>
      <c r="P923" s="161"/>
      <c r="Q923" s="162"/>
      <c r="R923" s="162"/>
      <c r="S923" s="162"/>
      <c r="T923" s="162"/>
      <c r="U923" s="162"/>
    </row>
    <row r="924" spans="1:21">
      <c r="A924" s="47"/>
      <c r="B924" s="47"/>
      <c r="C924" s="48"/>
      <c r="D924" s="161"/>
      <c r="E924" s="162"/>
      <c r="F924" s="162"/>
      <c r="G924" s="162"/>
      <c r="H924" s="162"/>
      <c r="I924" s="162"/>
      <c r="J924" s="162"/>
      <c r="K924" s="161"/>
      <c r="L924" s="162"/>
      <c r="M924" s="162"/>
      <c r="N924" s="162"/>
      <c r="O924" s="162"/>
      <c r="P924" s="161"/>
      <c r="Q924" s="162"/>
      <c r="R924" s="162"/>
      <c r="S924" s="162"/>
      <c r="T924" s="162"/>
      <c r="U924" s="162"/>
    </row>
    <row r="925" spans="1:21">
      <c r="A925" s="47"/>
      <c r="B925" s="47"/>
      <c r="C925" s="48"/>
      <c r="D925" s="161"/>
      <c r="E925" s="162"/>
      <c r="F925" s="162"/>
      <c r="G925" s="162"/>
      <c r="H925" s="162"/>
      <c r="I925" s="162"/>
      <c r="J925" s="162"/>
      <c r="K925" s="161"/>
      <c r="L925" s="162"/>
      <c r="M925" s="162"/>
      <c r="N925" s="162"/>
      <c r="O925" s="162"/>
      <c r="P925" s="161"/>
      <c r="Q925" s="162"/>
      <c r="R925" s="162"/>
      <c r="S925" s="162"/>
      <c r="T925" s="162"/>
      <c r="U925" s="162"/>
    </row>
    <row r="926" spans="1:21">
      <c r="A926" s="47"/>
      <c r="B926" s="47"/>
      <c r="C926" s="48"/>
      <c r="D926" s="161"/>
      <c r="E926" s="162"/>
      <c r="F926" s="162"/>
      <c r="G926" s="162"/>
      <c r="H926" s="162"/>
      <c r="I926" s="162"/>
      <c r="J926" s="162"/>
      <c r="K926" s="161"/>
      <c r="L926" s="162"/>
      <c r="M926" s="162"/>
      <c r="N926" s="162"/>
      <c r="O926" s="162"/>
      <c r="P926" s="161"/>
      <c r="Q926" s="162"/>
      <c r="R926" s="162"/>
      <c r="S926" s="162"/>
      <c r="T926" s="162"/>
      <c r="U926" s="162"/>
    </row>
    <row r="927" spans="1:21">
      <c r="A927" s="47"/>
      <c r="B927" s="47"/>
      <c r="C927" s="48"/>
      <c r="D927" s="161"/>
      <c r="E927" s="162"/>
      <c r="F927" s="162"/>
      <c r="G927" s="162"/>
      <c r="H927" s="162"/>
      <c r="I927" s="162"/>
      <c r="J927" s="162"/>
      <c r="K927" s="161"/>
      <c r="L927" s="162"/>
      <c r="M927" s="162"/>
      <c r="N927" s="162"/>
      <c r="O927" s="162"/>
      <c r="P927" s="161"/>
      <c r="Q927" s="162"/>
      <c r="R927" s="162"/>
      <c r="S927" s="162"/>
      <c r="T927" s="162"/>
      <c r="U927" s="162"/>
    </row>
    <row r="928" spans="1:21">
      <c r="A928" s="47"/>
      <c r="B928" s="47"/>
      <c r="C928" s="48"/>
      <c r="D928" s="161"/>
      <c r="E928" s="162"/>
      <c r="F928" s="162"/>
      <c r="G928" s="162"/>
      <c r="H928" s="162"/>
      <c r="I928" s="162"/>
      <c r="J928" s="162"/>
      <c r="K928" s="161"/>
      <c r="L928" s="162"/>
      <c r="M928" s="162"/>
      <c r="N928" s="162"/>
      <c r="O928" s="162"/>
      <c r="P928" s="161"/>
      <c r="Q928" s="162"/>
      <c r="R928" s="162"/>
      <c r="S928" s="162"/>
      <c r="T928" s="162"/>
      <c r="U928" s="162"/>
    </row>
    <row r="929" spans="1:21">
      <c r="A929" s="47"/>
      <c r="B929" s="47"/>
      <c r="C929" s="48"/>
      <c r="D929" s="161"/>
      <c r="E929" s="162"/>
      <c r="F929" s="162"/>
      <c r="G929" s="162"/>
      <c r="H929" s="162"/>
      <c r="I929" s="162"/>
      <c r="J929" s="162"/>
      <c r="K929" s="161"/>
      <c r="L929" s="162"/>
      <c r="M929" s="162"/>
      <c r="N929" s="162"/>
      <c r="O929" s="162"/>
      <c r="P929" s="161"/>
      <c r="Q929" s="162"/>
      <c r="R929" s="162"/>
      <c r="S929" s="162"/>
      <c r="T929" s="162"/>
      <c r="U929" s="162"/>
    </row>
    <row r="930" spans="1:21">
      <c r="A930" s="47"/>
      <c r="B930" s="47"/>
      <c r="C930" s="48"/>
      <c r="D930" s="161"/>
      <c r="E930" s="162"/>
      <c r="F930" s="162"/>
      <c r="G930" s="162"/>
      <c r="H930" s="162"/>
      <c r="I930" s="162"/>
      <c r="J930" s="162"/>
      <c r="K930" s="161"/>
      <c r="L930" s="162"/>
      <c r="M930" s="162"/>
      <c r="N930" s="162"/>
      <c r="O930" s="162"/>
      <c r="P930" s="161"/>
      <c r="Q930" s="162"/>
      <c r="R930" s="162"/>
      <c r="S930" s="162"/>
      <c r="T930" s="162"/>
      <c r="U930" s="162"/>
    </row>
    <row r="931" spans="1:21">
      <c r="A931" s="47"/>
      <c r="B931" s="47"/>
      <c r="C931" s="48"/>
      <c r="D931" s="161"/>
      <c r="E931" s="162"/>
      <c r="F931" s="162"/>
      <c r="G931" s="162"/>
      <c r="H931" s="162"/>
      <c r="I931" s="162"/>
      <c r="J931" s="162"/>
      <c r="K931" s="161"/>
      <c r="L931" s="162"/>
      <c r="M931" s="162"/>
      <c r="N931" s="162"/>
      <c r="O931" s="162"/>
      <c r="P931" s="161"/>
      <c r="Q931" s="162"/>
      <c r="R931" s="162"/>
      <c r="S931" s="162"/>
      <c r="T931" s="162"/>
      <c r="U931" s="162"/>
    </row>
    <row r="932" spans="1:21">
      <c r="A932" s="47"/>
      <c r="B932" s="47"/>
      <c r="C932" s="48"/>
      <c r="D932" s="161"/>
      <c r="E932" s="162"/>
      <c r="F932" s="162"/>
      <c r="G932" s="162"/>
      <c r="H932" s="162"/>
      <c r="I932" s="162"/>
      <c r="J932" s="162"/>
      <c r="K932" s="161"/>
      <c r="L932" s="162"/>
      <c r="M932" s="162"/>
      <c r="N932" s="162"/>
      <c r="O932" s="162"/>
      <c r="P932" s="161"/>
      <c r="Q932" s="162"/>
      <c r="R932" s="162"/>
      <c r="S932" s="162"/>
      <c r="T932" s="162"/>
      <c r="U932" s="162"/>
    </row>
    <row r="933" spans="1:21">
      <c r="A933" s="47"/>
      <c r="B933" s="47"/>
      <c r="C933" s="48"/>
      <c r="D933" s="161"/>
      <c r="E933" s="162"/>
      <c r="F933" s="162"/>
      <c r="G933" s="162"/>
      <c r="H933" s="162"/>
      <c r="I933" s="162"/>
      <c r="J933" s="162"/>
      <c r="K933" s="161"/>
      <c r="L933" s="162"/>
      <c r="M933" s="162"/>
      <c r="N933" s="162"/>
      <c r="O933" s="162"/>
      <c r="P933" s="161"/>
      <c r="Q933" s="162"/>
      <c r="R933" s="162"/>
      <c r="S933" s="162"/>
      <c r="T933" s="162"/>
      <c r="U933" s="162"/>
    </row>
    <row r="934" spans="1:21">
      <c r="A934" s="47"/>
      <c r="B934" s="47"/>
      <c r="C934" s="48"/>
      <c r="D934" s="161"/>
      <c r="E934" s="162"/>
      <c r="F934" s="162"/>
      <c r="G934" s="162"/>
      <c r="H934" s="162"/>
      <c r="I934" s="162"/>
      <c r="J934" s="162"/>
      <c r="K934" s="161"/>
      <c r="L934" s="162"/>
      <c r="M934" s="162"/>
      <c r="N934" s="162"/>
      <c r="O934" s="162"/>
      <c r="P934" s="161"/>
      <c r="Q934" s="162"/>
      <c r="R934" s="162"/>
      <c r="S934" s="162"/>
      <c r="T934" s="162"/>
      <c r="U934" s="162"/>
    </row>
    <row r="935" spans="1:21">
      <c r="A935" s="47"/>
      <c r="B935" s="47"/>
      <c r="C935" s="48"/>
      <c r="D935" s="161"/>
      <c r="E935" s="162"/>
      <c r="F935" s="162"/>
      <c r="G935" s="162"/>
      <c r="H935" s="162"/>
      <c r="I935" s="162"/>
      <c r="J935" s="162"/>
      <c r="K935" s="161"/>
      <c r="L935" s="162"/>
      <c r="M935" s="162"/>
      <c r="N935" s="162"/>
      <c r="O935" s="162"/>
      <c r="P935" s="161"/>
      <c r="Q935" s="162"/>
      <c r="R935" s="162"/>
      <c r="S935" s="162"/>
      <c r="T935" s="162"/>
      <c r="U935" s="162"/>
    </row>
    <row r="936" spans="1:21">
      <c r="A936" s="47"/>
      <c r="B936" s="47"/>
      <c r="C936" s="48"/>
      <c r="D936" s="161"/>
      <c r="E936" s="162"/>
      <c r="F936" s="162"/>
      <c r="G936" s="162"/>
      <c r="H936" s="162"/>
      <c r="I936" s="162"/>
      <c r="J936" s="162"/>
      <c r="K936" s="161"/>
      <c r="L936" s="162"/>
      <c r="M936" s="162"/>
      <c r="N936" s="162"/>
      <c r="O936" s="162"/>
      <c r="P936" s="161"/>
      <c r="Q936" s="162"/>
      <c r="R936" s="162"/>
      <c r="S936" s="162"/>
      <c r="T936" s="162"/>
      <c r="U936" s="162"/>
    </row>
    <row r="937" spans="1:21">
      <c r="A937" s="47"/>
      <c r="B937" s="47"/>
      <c r="C937" s="48"/>
      <c r="D937" s="161"/>
      <c r="E937" s="162"/>
      <c r="F937" s="162"/>
      <c r="G937" s="162"/>
      <c r="H937" s="162"/>
      <c r="I937" s="162"/>
      <c r="J937" s="162"/>
      <c r="K937" s="161"/>
      <c r="L937" s="162"/>
      <c r="M937" s="162"/>
      <c r="N937" s="162"/>
      <c r="O937" s="162"/>
      <c r="P937" s="161"/>
      <c r="Q937" s="162"/>
      <c r="R937" s="162"/>
      <c r="S937" s="162"/>
      <c r="T937" s="162"/>
      <c r="U937" s="162"/>
    </row>
    <row r="938" spans="1:21">
      <c r="A938" s="47"/>
      <c r="B938" s="47"/>
      <c r="C938" s="48"/>
      <c r="D938" s="161"/>
      <c r="E938" s="162"/>
      <c r="F938" s="162"/>
      <c r="G938" s="162"/>
      <c r="H938" s="162"/>
      <c r="I938" s="162"/>
      <c r="J938" s="162"/>
      <c r="K938" s="161"/>
      <c r="L938" s="162"/>
      <c r="M938" s="162"/>
      <c r="N938" s="162"/>
      <c r="O938" s="162"/>
      <c r="P938" s="161"/>
      <c r="Q938" s="162"/>
      <c r="R938" s="162"/>
      <c r="S938" s="162"/>
      <c r="T938" s="162"/>
      <c r="U938" s="162"/>
    </row>
    <row r="939" spans="1:21">
      <c r="A939" s="47"/>
      <c r="B939" s="47"/>
      <c r="C939" s="48"/>
      <c r="D939" s="161"/>
      <c r="E939" s="162"/>
      <c r="F939" s="162"/>
      <c r="G939" s="162"/>
      <c r="H939" s="162"/>
      <c r="I939" s="162"/>
      <c r="J939" s="162"/>
      <c r="K939" s="161"/>
      <c r="L939" s="162"/>
      <c r="M939" s="162"/>
      <c r="N939" s="162"/>
      <c r="O939" s="162"/>
      <c r="P939" s="161"/>
      <c r="Q939" s="162"/>
      <c r="R939" s="162"/>
      <c r="S939" s="162"/>
      <c r="T939" s="162"/>
      <c r="U939" s="162"/>
    </row>
    <row r="940" spans="1:21">
      <c r="A940" s="47"/>
      <c r="B940" s="47"/>
      <c r="C940" s="48"/>
      <c r="D940" s="161"/>
      <c r="E940" s="162"/>
      <c r="F940" s="162"/>
      <c r="G940" s="162"/>
      <c r="H940" s="162"/>
      <c r="I940" s="162"/>
      <c r="J940" s="162"/>
      <c r="K940" s="161"/>
      <c r="L940" s="162"/>
      <c r="M940" s="162"/>
      <c r="N940" s="162"/>
      <c r="O940" s="162"/>
      <c r="P940" s="161"/>
      <c r="Q940" s="162"/>
      <c r="R940" s="162"/>
      <c r="S940" s="162"/>
      <c r="T940" s="162"/>
      <c r="U940" s="162"/>
    </row>
    <row r="941" spans="1:21">
      <c r="A941" s="47"/>
      <c r="B941" s="47"/>
      <c r="C941" s="48"/>
      <c r="D941" s="161"/>
      <c r="E941" s="162"/>
      <c r="F941" s="162"/>
      <c r="G941" s="162"/>
      <c r="H941" s="162"/>
      <c r="I941" s="162"/>
      <c r="J941" s="162"/>
      <c r="K941" s="161"/>
      <c r="L941" s="162"/>
      <c r="M941" s="162"/>
      <c r="N941" s="162"/>
      <c r="O941" s="162"/>
      <c r="P941" s="161"/>
      <c r="Q941" s="162"/>
      <c r="R941" s="162"/>
      <c r="S941" s="162"/>
      <c r="T941" s="162"/>
      <c r="U941" s="162"/>
    </row>
    <row r="942" spans="1:21">
      <c r="A942" s="47"/>
      <c r="B942" s="47"/>
      <c r="C942" s="48"/>
      <c r="D942" s="161"/>
      <c r="E942" s="162"/>
      <c r="F942" s="162"/>
      <c r="G942" s="162"/>
      <c r="H942" s="162"/>
      <c r="I942" s="162"/>
      <c r="J942" s="162"/>
      <c r="K942" s="161"/>
      <c r="L942" s="162"/>
      <c r="M942" s="162"/>
      <c r="N942" s="162"/>
      <c r="O942" s="162"/>
      <c r="P942" s="161"/>
      <c r="Q942" s="162"/>
      <c r="R942" s="162"/>
      <c r="S942" s="162"/>
      <c r="T942" s="162"/>
      <c r="U942" s="162"/>
    </row>
    <row r="943" spans="1:21">
      <c r="A943" s="47"/>
      <c r="B943" s="47"/>
      <c r="C943" s="48"/>
      <c r="D943" s="161"/>
      <c r="E943" s="162"/>
      <c r="F943" s="162"/>
      <c r="G943" s="162"/>
      <c r="H943" s="162"/>
      <c r="I943" s="162"/>
      <c r="J943" s="162"/>
      <c r="K943" s="161"/>
      <c r="L943" s="162"/>
      <c r="M943" s="162"/>
      <c r="N943" s="162"/>
      <c r="O943" s="162"/>
      <c r="P943" s="161"/>
      <c r="Q943" s="162"/>
      <c r="R943" s="162"/>
      <c r="S943" s="162"/>
      <c r="T943" s="162"/>
      <c r="U943" s="162"/>
    </row>
    <row r="944" spans="1:21">
      <c r="A944" s="47"/>
      <c r="B944" s="47"/>
      <c r="C944" s="48"/>
      <c r="D944" s="161"/>
      <c r="E944" s="162"/>
      <c r="F944" s="162"/>
      <c r="G944" s="162"/>
      <c r="H944" s="162"/>
      <c r="I944" s="162"/>
      <c r="J944" s="162"/>
      <c r="K944" s="161"/>
      <c r="L944" s="162"/>
      <c r="M944" s="162"/>
      <c r="N944" s="162"/>
      <c r="O944" s="162"/>
      <c r="P944" s="161"/>
      <c r="Q944" s="162"/>
      <c r="R944" s="162"/>
      <c r="S944" s="162"/>
      <c r="T944" s="162"/>
      <c r="U944" s="162"/>
    </row>
    <row r="945" spans="1:21">
      <c r="A945" s="47"/>
      <c r="B945" s="47"/>
      <c r="C945" s="48"/>
      <c r="D945" s="161"/>
      <c r="E945" s="162"/>
      <c r="F945" s="162"/>
      <c r="G945" s="162"/>
      <c r="H945" s="162"/>
      <c r="I945" s="162"/>
      <c r="J945" s="162"/>
      <c r="K945" s="161"/>
      <c r="L945" s="162"/>
      <c r="M945" s="162"/>
      <c r="N945" s="162"/>
      <c r="O945" s="162"/>
      <c r="P945" s="161"/>
      <c r="Q945" s="162"/>
      <c r="R945" s="162"/>
      <c r="S945" s="162"/>
      <c r="T945" s="162"/>
      <c r="U945" s="162"/>
    </row>
    <row r="946" spans="1:21">
      <c r="A946" s="47"/>
      <c r="B946" s="47"/>
      <c r="C946" s="48"/>
      <c r="D946" s="161"/>
      <c r="E946" s="162"/>
      <c r="F946" s="162"/>
      <c r="G946" s="162"/>
      <c r="H946" s="162"/>
      <c r="I946" s="162"/>
      <c r="J946" s="162"/>
      <c r="K946" s="161"/>
      <c r="L946" s="162"/>
      <c r="M946" s="162"/>
      <c r="N946" s="162"/>
      <c r="O946" s="162"/>
      <c r="P946" s="161"/>
      <c r="Q946" s="162"/>
      <c r="R946" s="162"/>
      <c r="S946" s="162"/>
      <c r="T946" s="162"/>
      <c r="U946" s="162"/>
    </row>
    <row r="947" spans="1:21">
      <c r="A947" s="47"/>
      <c r="B947" s="47"/>
      <c r="C947" s="48"/>
      <c r="D947" s="161"/>
      <c r="E947" s="162"/>
      <c r="F947" s="162"/>
      <c r="G947" s="162"/>
      <c r="H947" s="162"/>
      <c r="I947" s="162"/>
      <c r="J947" s="162"/>
      <c r="K947" s="161"/>
      <c r="L947" s="162"/>
      <c r="M947" s="162"/>
      <c r="N947" s="162"/>
      <c r="O947" s="162"/>
      <c r="P947" s="161"/>
      <c r="Q947" s="162"/>
      <c r="R947" s="162"/>
      <c r="S947" s="162"/>
      <c r="T947" s="162"/>
      <c r="U947" s="162"/>
    </row>
    <row r="948" spans="1:21">
      <c r="A948" s="47"/>
      <c r="B948" s="47"/>
      <c r="C948" s="48"/>
      <c r="D948" s="161"/>
      <c r="E948" s="162"/>
      <c r="F948" s="162"/>
      <c r="G948" s="162"/>
      <c r="H948" s="162"/>
      <c r="I948" s="162"/>
      <c r="J948" s="162"/>
      <c r="K948" s="161"/>
      <c r="L948" s="162"/>
      <c r="M948" s="162"/>
      <c r="N948" s="162"/>
      <c r="O948" s="162"/>
      <c r="P948" s="161"/>
      <c r="Q948" s="162"/>
      <c r="R948" s="162"/>
      <c r="S948" s="162"/>
      <c r="T948" s="162"/>
      <c r="U948" s="162"/>
    </row>
    <row r="949" spans="1:21">
      <c r="A949" s="47"/>
      <c r="B949" s="47"/>
      <c r="C949" s="48"/>
      <c r="D949" s="161"/>
      <c r="E949" s="162"/>
      <c r="F949" s="162"/>
      <c r="G949" s="162"/>
      <c r="H949" s="162"/>
      <c r="I949" s="162"/>
      <c r="J949" s="162"/>
      <c r="K949" s="161"/>
      <c r="L949" s="162"/>
      <c r="M949" s="162"/>
      <c r="N949" s="162"/>
      <c r="O949" s="162"/>
      <c r="P949" s="161"/>
      <c r="Q949" s="162"/>
      <c r="R949" s="162"/>
      <c r="S949" s="162"/>
      <c r="T949" s="162"/>
      <c r="U949" s="162"/>
    </row>
    <row r="950" spans="1:21">
      <c r="A950" s="47"/>
      <c r="B950" s="47"/>
      <c r="C950" s="48"/>
      <c r="D950" s="161"/>
      <c r="E950" s="162"/>
      <c r="F950" s="162"/>
      <c r="G950" s="162"/>
      <c r="H950" s="162"/>
      <c r="I950" s="162"/>
      <c r="J950" s="162"/>
      <c r="K950" s="161"/>
      <c r="L950" s="162"/>
      <c r="M950" s="162"/>
      <c r="N950" s="162"/>
      <c r="O950" s="162"/>
      <c r="P950" s="161"/>
      <c r="Q950" s="162"/>
      <c r="R950" s="162"/>
      <c r="S950" s="162"/>
      <c r="T950" s="162"/>
      <c r="U950" s="162"/>
    </row>
    <row r="951" spans="1:21">
      <c r="A951" s="47"/>
      <c r="B951" s="47"/>
      <c r="C951" s="48"/>
      <c r="D951" s="161"/>
      <c r="E951" s="162"/>
      <c r="F951" s="162"/>
      <c r="G951" s="162"/>
      <c r="H951" s="162"/>
      <c r="I951" s="162"/>
      <c r="J951" s="162"/>
      <c r="K951" s="161"/>
      <c r="L951" s="162"/>
      <c r="M951" s="162"/>
      <c r="N951" s="162"/>
      <c r="O951" s="162"/>
      <c r="P951" s="161"/>
      <c r="Q951" s="162"/>
      <c r="R951" s="162"/>
      <c r="S951" s="162"/>
      <c r="T951" s="162"/>
      <c r="U951" s="162"/>
    </row>
    <row r="952" spans="1:21">
      <c r="A952" s="47"/>
      <c r="B952" s="47"/>
      <c r="C952" s="48"/>
      <c r="D952" s="161"/>
      <c r="E952" s="162"/>
      <c r="F952" s="162"/>
      <c r="G952" s="162"/>
      <c r="H952" s="162"/>
      <c r="I952" s="162"/>
      <c r="J952" s="162"/>
      <c r="K952" s="161"/>
      <c r="L952" s="162"/>
      <c r="M952" s="162"/>
      <c r="N952" s="162"/>
      <c r="O952" s="162"/>
      <c r="P952" s="161"/>
      <c r="Q952" s="162"/>
      <c r="R952" s="162"/>
      <c r="S952" s="162"/>
      <c r="T952" s="162"/>
      <c r="U952" s="162"/>
    </row>
    <row r="953" spans="1:21">
      <c r="A953" s="47"/>
      <c r="B953" s="47"/>
      <c r="C953" s="48"/>
      <c r="D953" s="161"/>
      <c r="E953" s="162"/>
      <c r="F953" s="162"/>
      <c r="G953" s="162"/>
      <c r="H953" s="162"/>
      <c r="I953" s="162"/>
      <c r="J953" s="162"/>
      <c r="K953" s="161"/>
      <c r="L953" s="162"/>
      <c r="M953" s="162"/>
      <c r="N953" s="162"/>
      <c r="O953" s="162"/>
      <c r="P953" s="161"/>
      <c r="Q953" s="162"/>
      <c r="R953" s="162"/>
      <c r="S953" s="162"/>
      <c r="T953" s="162"/>
      <c r="U953" s="162"/>
    </row>
    <row r="954" spans="1:21">
      <c r="A954" s="47"/>
      <c r="B954" s="47"/>
      <c r="C954" s="48"/>
      <c r="D954" s="161"/>
      <c r="E954" s="162"/>
      <c r="F954" s="162"/>
      <c r="G954" s="162"/>
      <c r="H954" s="162"/>
      <c r="I954" s="162"/>
      <c r="J954" s="162"/>
      <c r="K954" s="161"/>
      <c r="L954" s="162"/>
      <c r="M954" s="162"/>
      <c r="N954" s="162"/>
      <c r="O954" s="162"/>
      <c r="P954" s="161"/>
      <c r="Q954" s="162"/>
      <c r="R954" s="162"/>
      <c r="S954" s="162"/>
      <c r="T954" s="162"/>
      <c r="U954" s="162"/>
    </row>
    <row r="955" spans="1:21">
      <c r="A955" s="47"/>
      <c r="B955" s="47"/>
      <c r="C955" s="48"/>
      <c r="D955" s="161"/>
      <c r="E955" s="162"/>
      <c r="F955" s="162"/>
      <c r="G955" s="162"/>
      <c r="H955" s="162"/>
      <c r="I955" s="162"/>
      <c r="J955" s="162"/>
      <c r="K955" s="161"/>
      <c r="L955" s="162"/>
      <c r="M955" s="162"/>
      <c r="N955" s="162"/>
      <c r="O955" s="162"/>
      <c r="P955" s="161"/>
      <c r="Q955" s="162"/>
      <c r="R955" s="162"/>
      <c r="S955" s="162"/>
      <c r="T955" s="162"/>
      <c r="U955" s="162"/>
    </row>
    <row r="956" spans="1:21">
      <c r="A956" s="47"/>
      <c r="B956" s="47"/>
      <c r="C956" s="48"/>
      <c r="D956" s="161"/>
      <c r="E956" s="162"/>
      <c r="F956" s="162"/>
      <c r="G956" s="162"/>
      <c r="H956" s="162"/>
      <c r="I956" s="162"/>
      <c r="J956" s="162"/>
      <c r="K956" s="161"/>
      <c r="L956" s="162"/>
      <c r="M956" s="162"/>
      <c r="N956" s="162"/>
      <c r="O956" s="162"/>
      <c r="P956" s="161"/>
      <c r="Q956" s="162"/>
      <c r="R956" s="162"/>
      <c r="S956" s="162"/>
      <c r="T956" s="162"/>
      <c r="U956" s="162"/>
    </row>
    <row r="957" spans="1:21">
      <c r="A957" s="47"/>
      <c r="B957" s="47"/>
      <c r="C957" s="48"/>
      <c r="D957" s="161"/>
      <c r="E957" s="162"/>
      <c r="F957" s="162"/>
      <c r="G957" s="162"/>
      <c r="H957" s="162"/>
      <c r="I957" s="162"/>
      <c r="J957" s="162"/>
      <c r="K957" s="161"/>
      <c r="L957" s="162"/>
      <c r="M957" s="162"/>
      <c r="N957" s="162"/>
      <c r="O957" s="162"/>
      <c r="P957" s="161"/>
      <c r="Q957" s="162"/>
      <c r="R957" s="162"/>
      <c r="S957" s="162"/>
      <c r="T957" s="162"/>
      <c r="U957" s="162"/>
    </row>
    <row r="958" spans="1:21">
      <c r="A958" s="47"/>
      <c r="B958" s="47"/>
      <c r="C958" s="48"/>
      <c r="D958" s="161"/>
      <c r="E958" s="162"/>
      <c r="F958" s="162"/>
      <c r="G958" s="162"/>
      <c r="H958" s="162"/>
      <c r="I958" s="162"/>
      <c r="J958" s="162"/>
      <c r="K958" s="161"/>
      <c r="L958" s="162"/>
      <c r="M958" s="162"/>
      <c r="N958" s="162"/>
      <c r="O958" s="162"/>
      <c r="P958" s="161"/>
      <c r="Q958" s="162"/>
      <c r="R958" s="162"/>
      <c r="S958" s="162"/>
      <c r="T958" s="162"/>
      <c r="U958" s="162"/>
    </row>
    <row r="959" spans="1:21">
      <c r="A959" s="47"/>
      <c r="B959" s="47"/>
      <c r="C959" s="48"/>
      <c r="D959" s="161"/>
      <c r="E959" s="162"/>
      <c r="F959" s="162"/>
      <c r="G959" s="162"/>
      <c r="H959" s="162"/>
      <c r="I959" s="162"/>
      <c r="J959" s="162"/>
      <c r="K959" s="161"/>
      <c r="L959" s="162"/>
      <c r="M959" s="162"/>
      <c r="N959" s="162"/>
      <c r="O959" s="162"/>
      <c r="P959" s="161"/>
      <c r="Q959" s="162"/>
      <c r="R959" s="162"/>
      <c r="S959" s="162"/>
      <c r="T959" s="162"/>
      <c r="U959" s="162"/>
    </row>
    <row r="960" spans="1:21">
      <c r="A960" s="47"/>
      <c r="B960" s="47"/>
      <c r="C960" s="48"/>
      <c r="D960" s="161"/>
      <c r="E960" s="162"/>
      <c r="F960" s="162"/>
      <c r="G960" s="162"/>
      <c r="H960" s="162"/>
      <c r="I960" s="162"/>
      <c r="J960" s="162"/>
      <c r="K960" s="161"/>
      <c r="L960" s="162"/>
      <c r="M960" s="162"/>
      <c r="N960" s="162"/>
      <c r="O960" s="162"/>
      <c r="P960" s="161"/>
      <c r="Q960" s="162"/>
      <c r="R960" s="162"/>
      <c r="S960" s="162"/>
      <c r="T960" s="162"/>
      <c r="U960" s="162"/>
    </row>
    <row r="961" spans="1:21">
      <c r="A961" s="47"/>
      <c r="B961" s="47"/>
      <c r="C961" s="48"/>
      <c r="D961" s="161"/>
      <c r="E961" s="162"/>
      <c r="F961" s="162"/>
      <c r="G961" s="162"/>
      <c r="H961" s="162"/>
      <c r="I961" s="162"/>
      <c r="J961" s="162"/>
      <c r="K961" s="161"/>
      <c r="L961" s="162"/>
      <c r="M961" s="162"/>
      <c r="N961" s="162"/>
      <c r="O961" s="162"/>
      <c r="P961" s="161"/>
      <c r="Q961" s="162"/>
      <c r="R961" s="162"/>
      <c r="S961" s="162"/>
      <c r="T961" s="162"/>
      <c r="U961" s="162"/>
    </row>
    <row r="962" spans="1:21">
      <c r="A962" s="47"/>
      <c r="B962" s="47"/>
      <c r="C962" s="48"/>
      <c r="D962" s="161"/>
      <c r="E962" s="162"/>
      <c r="F962" s="162"/>
      <c r="G962" s="162"/>
      <c r="H962" s="162"/>
      <c r="I962" s="162"/>
      <c r="J962" s="162"/>
      <c r="K962" s="161"/>
      <c r="L962" s="162"/>
      <c r="M962" s="162"/>
      <c r="N962" s="162"/>
      <c r="O962" s="162"/>
      <c r="P962" s="161"/>
      <c r="Q962" s="162"/>
      <c r="R962" s="162"/>
      <c r="S962" s="162"/>
      <c r="T962" s="162"/>
      <c r="U962" s="162"/>
    </row>
    <row r="963" spans="1:21">
      <c r="A963" s="47"/>
      <c r="B963" s="47"/>
      <c r="C963" s="48"/>
      <c r="D963" s="161"/>
      <c r="E963" s="162"/>
      <c r="F963" s="162"/>
      <c r="G963" s="162"/>
      <c r="H963" s="162"/>
      <c r="I963" s="162"/>
      <c r="J963" s="162"/>
      <c r="K963" s="161"/>
      <c r="L963" s="162"/>
      <c r="M963" s="162"/>
      <c r="N963" s="162"/>
      <c r="O963" s="162"/>
      <c r="P963" s="161"/>
      <c r="Q963" s="162"/>
      <c r="R963" s="162"/>
      <c r="S963" s="162"/>
      <c r="T963" s="162"/>
      <c r="U963" s="162"/>
    </row>
    <row r="964" spans="1:21">
      <c r="A964" s="47"/>
      <c r="B964" s="47"/>
      <c r="C964" s="48"/>
      <c r="D964" s="161"/>
      <c r="E964" s="162"/>
      <c r="F964" s="162"/>
      <c r="G964" s="162"/>
      <c r="H964" s="162"/>
      <c r="I964" s="162"/>
      <c r="J964" s="162"/>
      <c r="K964" s="161"/>
      <c r="L964" s="162"/>
      <c r="M964" s="162"/>
      <c r="N964" s="162"/>
      <c r="O964" s="162"/>
      <c r="P964" s="161"/>
      <c r="Q964" s="162"/>
      <c r="R964" s="162"/>
      <c r="S964" s="162"/>
      <c r="T964" s="162"/>
      <c r="U964" s="162"/>
    </row>
    <row r="965" spans="1:21">
      <c r="A965" s="47"/>
      <c r="B965" s="47"/>
      <c r="C965" s="48"/>
      <c r="D965" s="161"/>
      <c r="E965" s="162"/>
      <c r="F965" s="162"/>
      <c r="G965" s="162"/>
      <c r="H965" s="162"/>
      <c r="I965" s="162"/>
      <c r="J965" s="162"/>
      <c r="K965" s="161"/>
      <c r="L965" s="162"/>
      <c r="M965" s="162"/>
      <c r="N965" s="162"/>
      <c r="O965" s="162"/>
      <c r="P965" s="161"/>
      <c r="Q965" s="162"/>
      <c r="R965" s="162"/>
      <c r="S965" s="162"/>
      <c r="T965" s="162"/>
      <c r="U965" s="162"/>
    </row>
    <row r="966" spans="1:21">
      <c r="A966" s="47"/>
      <c r="B966" s="47"/>
      <c r="C966" s="48"/>
      <c r="D966" s="161"/>
      <c r="E966" s="162"/>
      <c r="F966" s="162"/>
      <c r="G966" s="162"/>
      <c r="H966" s="162"/>
      <c r="I966" s="162"/>
      <c r="J966" s="162"/>
      <c r="K966" s="161"/>
      <c r="L966" s="162"/>
      <c r="M966" s="162"/>
      <c r="N966" s="162"/>
      <c r="O966" s="162"/>
      <c r="P966" s="161"/>
      <c r="Q966" s="162"/>
      <c r="R966" s="162"/>
      <c r="S966" s="162"/>
      <c r="T966" s="162"/>
      <c r="U966" s="162"/>
    </row>
    <row r="967" spans="1:21">
      <c r="A967" s="47"/>
      <c r="B967" s="47"/>
      <c r="C967" s="48"/>
      <c r="D967" s="161"/>
      <c r="E967" s="162"/>
      <c r="F967" s="162"/>
      <c r="G967" s="162"/>
      <c r="H967" s="162"/>
      <c r="I967" s="162"/>
      <c r="J967" s="162"/>
      <c r="K967" s="161"/>
      <c r="L967" s="162"/>
      <c r="M967" s="162"/>
      <c r="N967" s="162"/>
      <c r="O967" s="162"/>
      <c r="P967" s="161"/>
      <c r="Q967" s="162"/>
      <c r="R967" s="162"/>
      <c r="S967" s="162"/>
      <c r="T967" s="162"/>
      <c r="U967" s="162"/>
    </row>
    <row r="968" spans="1:21">
      <c r="A968" s="47"/>
      <c r="B968" s="47"/>
      <c r="C968" s="48"/>
      <c r="D968" s="161"/>
      <c r="E968" s="162"/>
      <c r="F968" s="162"/>
      <c r="G968" s="162"/>
      <c r="H968" s="162"/>
      <c r="I968" s="162"/>
      <c r="J968" s="162"/>
      <c r="K968" s="161"/>
      <c r="L968" s="162"/>
      <c r="M968" s="162"/>
      <c r="N968" s="162"/>
      <c r="O968" s="162"/>
      <c r="P968" s="161"/>
      <c r="Q968" s="162"/>
      <c r="R968" s="162"/>
      <c r="S968" s="162"/>
      <c r="T968" s="162"/>
      <c r="U968" s="162"/>
    </row>
    <row r="969" spans="1:21">
      <c r="A969" s="47"/>
      <c r="B969" s="47"/>
      <c r="C969" s="48"/>
      <c r="D969" s="161"/>
      <c r="E969" s="162"/>
      <c r="F969" s="162"/>
      <c r="G969" s="162"/>
      <c r="H969" s="162"/>
      <c r="I969" s="162"/>
      <c r="J969" s="162"/>
      <c r="K969" s="161"/>
      <c r="L969" s="162"/>
      <c r="M969" s="162"/>
      <c r="N969" s="162"/>
      <c r="O969" s="162"/>
      <c r="P969" s="161"/>
      <c r="Q969" s="162"/>
      <c r="R969" s="162"/>
      <c r="S969" s="162"/>
      <c r="T969" s="162"/>
      <c r="U969" s="162"/>
    </row>
    <row r="970" spans="1:21">
      <c r="A970" s="47"/>
      <c r="B970" s="47"/>
      <c r="C970" s="48"/>
      <c r="D970" s="161"/>
      <c r="E970" s="162"/>
      <c r="F970" s="162"/>
      <c r="G970" s="162"/>
      <c r="H970" s="162"/>
      <c r="I970" s="162"/>
      <c r="J970" s="162"/>
      <c r="K970" s="161"/>
      <c r="L970" s="162"/>
      <c r="M970" s="162"/>
      <c r="N970" s="162"/>
      <c r="O970" s="162"/>
      <c r="P970" s="161"/>
      <c r="Q970" s="162"/>
      <c r="R970" s="162"/>
      <c r="S970" s="162"/>
      <c r="T970" s="162"/>
      <c r="U970" s="162"/>
    </row>
    <row r="971" spans="1:21">
      <c r="A971" s="47"/>
      <c r="B971" s="47"/>
      <c r="C971" s="48"/>
      <c r="D971" s="161"/>
      <c r="E971" s="162"/>
      <c r="F971" s="162"/>
      <c r="G971" s="162"/>
      <c r="H971" s="162"/>
      <c r="I971" s="162"/>
      <c r="J971" s="162"/>
      <c r="K971" s="161"/>
      <c r="L971" s="162"/>
      <c r="M971" s="162"/>
      <c r="N971" s="162"/>
      <c r="O971" s="162"/>
      <c r="P971" s="161"/>
      <c r="Q971" s="162"/>
      <c r="R971" s="162"/>
      <c r="S971" s="162"/>
      <c r="T971" s="162"/>
      <c r="U971" s="162"/>
    </row>
    <row r="972" spans="1:21">
      <c r="A972" s="47"/>
      <c r="B972" s="47"/>
      <c r="C972" s="48"/>
      <c r="D972" s="161"/>
      <c r="E972" s="162"/>
      <c r="F972" s="162"/>
      <c r="G972" s="162"/>
      <c r="H972" s="162"/>
      <c r="I972" s="162"/>
      <c r="J972" s="162"/>
      <c r="K972" s="161"/>
      <c r="L972" s="162"/>
      <c r="M972" s="162"/>
      <c r="N972" s="162"/>
      <c r="O972" s="162"/>
      <c r="P972" s="161"/>
      <c r="Q972" s="162"/>
      <c r="R972" s="162"/>
      <c r="S972" s="162"/>
      <c r="T972" s="162"/>
      <c r="U972" s="162"/>
    </row>
    <row r="973" spans="1:21">
      <c r="A973" s="47"/>
      <c r="B973" s="47"/>
      <c r="C973" s="48"/>
      <c r="D973" s="161"/>
      <c r="E973" s="162"/>
      <c r="F973" s="162"/>
      <c r="G973" s="162"/>
      <c r="H973" s="162"/>
      <c r="I973" s="162"/>
      <c r="J973" s="162"/>
      <c r="K973" s="161"/>
      <c r="L973" s="162"/>
      <c r="M973" s="162"/>
      <c r="N973" s="162"/>
      <c r="O973" s="162"/>
      <c r="P973" s="161"/>
      <c r="Q973" s="162"/>
      <c r="R973" s="162"/>
      <c r="S973" s="162"/>
      <c r="T973" s="162"/>
      <c r="U973" s="162"/>
    </row>
    <row r="974" spans="1:21">
      <c r="A974" s="47"/>
      <c r="B974" s="47"/>
      <c r="C974" s="48"/>
      <c r="D974" s="161"/>
      <c r="E974" s="162"/>
      <c r="F974" s="162"/>
      <c r="G974" s="162"/>
      <c r="H974" s="162"/>
      <c r="I974" s="162"/>
      <c r="J974" s="162"/>
      <c r="K974" s="161"/>
      <c r="L974" s="162"/>
      <c r="M974" s="162"/>
      <c r="N974" s="162"/>
      <c r="O974" s="162"/>
      <c r="P974" s="161"/>
      <c r="Q974" s="162"/>
      <c r="R974" s="162"/>
      <c r="S974" s="162"/>
      <c r="T974" s="162"/>
      <c r="U974" s="162"/>
    </row>
    <row r="975" spans="1:21">
      <c r="A975" s="47"/>
      <c r="B975" s="47"/>
      <c r="C975" s="48"/>
      <c r="D975" s="161"/>
      <c r="E975" s="162"/>
      <c r="F975" s="162"/>
      <c r="G975" s="162"/>
      <c r="H975" s="162"/>
      <c r="I975" s="162"/>
      <c r="J975" s="162"/>
      <c r="K975" s="161"/>
      <c r="L975" s="162"/>
      <c r="M975" s="162"/>
      <c r="N975" s="162"/>
      <c r="O975" s="162"/>
      <c r="P975" s="161"/>
      <c r="Q975" s="162"/>
      <c r="R975" s="162"/>
      <c r="S975" s="162"/>
      <c r="T975" s="162"/>
      <c r="U975" s="162"/>
    </row>
    <row r="976" spans="1:21">
      <c r="A976" s="47"/>
      <c r="B976" s="47"/>
      <c r="C976" s="48"/>
      <c r="D976" s="161"/>
      <c r="E976" s="162"/>
      <c r="F976" s="162"/>
      <c r="G976" s="162"/>
      <c r="H976" s="162"/>
      <c r="I976" s="162"/>
      <c r="J976" s="162"/>
      <c r="K976" s="161"/>
      <c r="L976" s="162"/>
      <c r="M976" s="162"/>
      <c r="N976" s="162"/>
      <c r="O976" s="162"/>
      <c r="P976" s="161"/>
      <c r="Q976" s="162"/>
      <c r="R976" s="162"/>
      <c r="S976" s="162"/>
      <c r="T976" s="162"/>
      <c r="U976" s="162"/>
    </row>
    <row r="977" spans="1:21">
      <c r="A977" s="47"/>
      <c r="B977" s="47"/>
      <c r="C977" s="48"/>
      <c r="D977" s="161"/>
      <c r="E977" s="162"/>
      <c r="F977" s="162"/>
      <c r="G977" s="162"/>
      <c r="H977" s="162"/>
      <c r="I977" s="162"/>
      <c r="J977" s="162"/>
      <c r="K977" s="161"/>
      <c r="L977" s="162"/>
      <c r="M977" s="162"/>
      <c r="N977" s="162"/>
      <c r="O977" s="162"/>
      <c r="P977" s="161"/>
      <c r="Q977" s="162"/>
      <c r="R977" s="162"/>
      <c r="S977" s="162"/>
      <c r="T977" s="162"/>
      <c r="U977" s="162"/>
    </row>
    <row r="978" spans="1:21">
      <c r="A978" s="47"/>
      <c r="B978" s="47"/>
      <c r="C978" s="48"/>
      <c r="D978" s="161"/>
      <c r="E978" s="162"/>
      <c r="F978" s="162"/>
      <c r="G978" s="162"/>
      <c r="H978" s="162"/>
      <c r="I978" s="162"/>
      <c r="J978" s="162"/>
      <c r="K978" s="161"/>
      <c r="L978" s="162"/>
      <c r="M978" s="162"/>
      <c r="N978" s="162"/>
      <c r="O978" s="162"/>
      <c r="P978" s="161"/>
      <c r="Q978" s="162"/>
      <c r="R978" s="162"/>
      <c r="S978" s="162"/>
      <c r="T978" s="162"/>
      <c r="U978" s="162"/>
    </row>
    <row r="979" spans="1:21">
      <c r="A979" s="47"/>
      <c r="B979" s="47"/>
      <c r="C979" s="48"/>
      <c r="D979" s="161"/>
      <c r="E979" s="162"/>
      <c r="F979" s="162"/>
      <c r="G979" s="162"/>
      <c r="H979" s="162"/>
      <c r="I979" s="162"/>
      <c r="J979" s="162"/>
      <c r="K979" s="161"/>
      <c r="L979" s="162"/>
      <c r="M979" s="162"/>
      <c r="N979" s="162"/>
      <c r="O979" s="162"/>
      <c r="P979" s="161"/>
      <c r="Q979" s="162"/>
      <c r="R979" s="162"/>
      <c r="S979" s="162"/>
      <c r="T979" s="162"/>
      <c r="U979" s="162"/>
    </row>
    <row r="980" spans="1:21">
      <c r="A980" s="47"/>
      <c r="B980" s="47"/>
      <c r="C980" s="48"/>
      <c r="D980" s="161"/>
      <c r="E980" s="162"/>
      <c r="F980" s="162"/>
      <c r="G980" s="162"/>
      <c r="H980" s="162"/>
      <c r="I980" s="162"/>
      <c r="J980" s="162"/>
      <c r="K980" s="161"/>
      <c r="L980" s="162"/>
      <c r="M980" s="162"/>
      <c r="N980" s="162"/>
      <c r="O980" s="162"/>
      <c r="P980" s="161"/>
      <c r="Q980" s="162"/>
      <c r="R980" s="162"/>
      <c r="S980" s="162"/>
      <c r="T980" s="162"/>
      <c r="U980" s="162"/>
    </row>
    <row r="981" spans="1:21">
      <c r="A981" s="47"/>
      <c r="B981" s="47"/>
      <c r="C981" s="48"/>
      <c r="D981" s="161"/>
      <c r="E981" s="162"/>
      <c r="F981" s="162"/>
      <c r="G981" s="162"/>
      <c r="H981" s="162"/>
      <c r="I981" s="162"/>
      <c r="J981" s="162"/>
      <c r="K981" s="161"/>
      <c r="L981" s="162"/>
      <c r="M981" s="162"/>
      <c r="N981" s="162"/>
      <c r="O981" s="162"/>
      <c r="P981" s="161"/>
      <c r="Q981" s="162"/>
      <c r="R981" s="162"/>
      <c r="S981" s="162"/>
      <c r="T981" s="162"/>
      <c r="U981" s="162"/>
    </row>
    <row r="982" spans="1:21">
      <c r="A982" s="47"/>
      <c r="B982" s="47"/>
      <c r="C982" s="48"/>
      <c r="D982" s="161"/>
      <c r="E982" s="162"/>
      <c r="F982" s="162"/>
      <c r="G982" s="162"/>
      <c r="H982" s="162"/>
      <c r="I982" s="162"/>
      <c r="J982" s="162"/>
      <c r="K982" s="161"/>
      <c r="L982" s="162"/>
      <c r="M982" s="162"/>
      <c r="N982" s="162"/>
      <c r="O982" s="162"/>
      <c r="P982" s="161"/>
      <c r="Q982" s="162"/>
      <c r="R982" s="162"/>
      <c r="S982" s="162"/>
      <c r="T982" s="162"/>
      <c r="U982" s="162"/>
    </row>
    <row r="983" spans="1:21">
      <c r="A983" s="47"/>
      <c r="B983" s="47"/>
      <c r="C983" s="48"/>
      <c r="D983" s="161"/>
      <c r="E983" s="162"/>
      <c r="F983" s="162"/>
      <c r="G983" s="162"/>
      <c r="H983" s="162"/>
      <c r="I983" s="162"/>
      <c r="J983" s="162"/>
      <c r="K983" s="161"/>
      <c r="L983" s="162"/>
      <c r="M983" s="162"/>
      <c r="N983" s="162"/>
      <c r="O983" s="162"/>
      <c r="P983" s="161"/>
      <c r="Q983" s="162"/>
      <c r="R983" s="162"/>
      <c r="S983" s="162"/>
      <c r="T983" s="162"/>
      <c r="U983" s="162"/>
    </row>
    <row r="984" spans="1:21">
      <c r="A984" s="47"/>
      <c r="B984" s="47"/>
      <c r="C984" s="48"/>
      <c r="D984" s="161"/>
      <c r="E984" s="162"/>
      <c r="F984" s="162"/>
      <c r="G984" s="162"/>
      <c r="H984" s="162"/>
      <c r="I984" s="162"/>
      <c r="J984" s="162"/>
      <c r="K984" s="161"/>
      <c r="L984" s="162"/>
      <c r="M984" s="162"/>
      <c r="N984" s="162"/>
      <c r="O984" s="162"/>
      <c r="P984" s="161"/>
      <c r="Q984" s="162"/>
      <c r="R984" s="162"/>
      <c r="S984" s="162"/>
      <c r="T984" s="162"/>
      <c r="U984" s="162"/>
    </row>
    <row r="985" spans="1:21">
      <c r="A985" s="47"/>
      <c r="B985" s="47"/>
      <c r="C985" s="48"/>
      <c r="D985" s="161"/>
      <c r="E985" s="162"/>
      <c r="F985" s="162"/>
      <c r="G985" s="162"/>
      <c r="H985" s="162"/>
      <c r="I985" s="162"/>
      <c r="J985" s="162"/>
      <c r="K985" s="161"/>
      <c r="L985" s="162"/>
      <c r="M985" s="162"/>
      <c r="N985" s="162"/>
      <c r="O985" s="162"/>
      <c r="P985" s="161"/>
      <c r="Q985" s="162"/>
      <c r="R985" s="162"/>
      <c r="S985" s="162"/>
      <c r="T985" s="162"/>
      <c r="U985" s="162"/>
    </row>
    <row r="986" spans="1:21">
      <c r="A986" s="47"/>
      <c r="B986" s="47"/>
      <c r="C986" s="48"/>
      <c r="D986" s="161"/>
      <c r="E986" s="162"/>
      <c r="F986" s="162"/>
      <c r="G986" s="162"/>
      <c r="H986" s="162"/>
      <c r="I986" s="162"/>
      <c r="J986" s="162"/>
      <c r="K986" s="161"/>
      <c r="L986" s="162"/>
      <c r="M986" s="162"/>
      <c r="N986" s="162"/>
      <c r="O986" s="162"/>
      <c r="P986" s="161"/>
      <c r="Q986" s="162"/>
      <c r="R986" s="162"/>
      <c r="S986" s="162"/>
      <c r="T986" s="162"/>
      <c r="U986" s="162"/>
    </row>
    <row r="987" spans="1:21">
      <c r="A987" s="47"/>
      <c r="B987" s="47"/>
      <c r="C987" s="48"/>
      <c r="D987" s="161"/>
      <c r="E987" s="162"/>
      <c r="F987" s="162"/>
      <c r="G987" s="162"/>
      <c r="H987" s="162"/>
      <c r="I987" s="162"/>
      <c r="J987" s="162"/>
      <c r="K987" s="161"/>
      <c r="L987" s="162"/>
      <c r="M987" s="162"/>
      <c r="N987" s="162"/>
      <c r="O987" s="162"/>
      <c r="P987" s="161"/>
      <c r="Q987" s="162"/>
      <c r="R987" s="162"/>
      <c r="S987" s="162"/>
      <c r="T987" s="162"/>
      <c r="U987" s="162"/>
    </row>
    <row r="988" spans="1:21">
      <c r="A988" s="47"/>
      <c r="B988" s="47"/>
      <c r="C988" s="48"/>
      <c r="D988" s="161"/>
      <c r="E988" s="162"/>
      <c r="F988" s="162"/>
      <c r="G988" s="162"/>
      <c r="H988" s="162"/>
      <c r="I988" s="162"/>
      <c r="J988" s="162"/>
      <c r="K988" s="161"/>
      <c r="L988" s="162"/>
      <c r="M988" s="162"/>
      <c r="N988" s="162"/>
      <c r="O988" s="162"/>
      <c r="P988" s="161"/>
      <c r="Q988" s="162"/>
      <c r="R988" s="162"/>
      <c r="S988" s="162"/>
      <c r="T988" s="162"/>
      <c r="U988" s="162"/>
    </row>
    <row r="989" spans="1:21">
      <c r="A989" s="47"/>
      <c r="B989" s="47"/>
      <c r="C989" s="48"/>
      <c r="D989" s="161"/>
      <c r="E989" s="162"/>
      <c r="F989" s="162"/>
      <c r="G989" s="162"/>
      <c r="H989" s="162"/>
      <c r="I989" s="162"/>
      <c r="J989" s="162"/>
      <c r="K989" s="161"/>
      <c r="L989" s="162"/>
      <c r="M989" s="162"/>
      <c r="N989" s="162"/>
      <c r="O989" s="162"/>
      <c r="P989" s="161"/>
      <c r="Q989" s="162"/>
      <c r="R989" s="162"/>
      <c r="S989" s="162"/>
      <c r="T989" s="162"/>
      <c r="U989" s="162"/>
    </row>
    <row r="990" spans="1:21">
      <c r="A990" s="47"/>
      <c r="B990" s="47"/>
      <c r="C990" s="48"/>
      <c r="D990" s="161"/>
      <c r="E990" s="162"/>
      <c r="F990" s="162"/>
      <c r="G990" s="162"/>
      <c r="H990" s="162"/>
      <c r="I990" s="162"/>
      <c r="J990" s="162"/>
      <c r="K990" s="161"/>
      <c r="L990" s="162"/>
      <c r="M990" s="162"/>
      <c r="N990" s="162"/>
      <c r="O990" s="162"/>
      <c r="P990" s="161"/>
      <c r="Q990" s="162"/>
      <c r="R990" s="162"/>
      <c r="S990" s="162"/>
      <c r="T990" s="162"/>
      <c r="U990" s="162"/>
    </row>
    <row r="991" spans="1:21">
      <c r="A991" s="47"/>
      <c r="B991" s="47"/>
      <c r="C991" s="48"/>
      <c r="D991" s="161"/>
      <c r="E991" s="162"/>
      <c r="F991" s="162"/>
      <c r="G991" s="162"/>
      <c r="H991" s="162"/>
      <c r="I991" s="162"/>
      <c r="J991" s="162"/>
      <c r="K991" s="161"/>
      <c r="L991" s="162"/>
      <c r="M991" s="162"/>
      <c r="N991" s="162"/>
      <c r="O991" s="162"/>
      <c r="P991" s="161"/>
      <c r="Q991" s="162"/>
      <c r="R991" s="162"/>
      <c r="S991" s="162"/>
      <c r="T991" s="162"/>
      <c r="U991" s="162"/>
    </row>
    <row r="992" spans="1:21">
      <c r="A992" s="47"/>
      <c r="B992" s="47"/>
      <c r="C992" s="48"/>
      <c r="D992" s="161"/>
      <c r="E992" s="162"/>
      <c r="F992" s="162"/>
      <c r="G992" s="162"/>
      <c r="H992" s="162"/>
      <c r="I992" s="162"/>
      <c r="J992" s="162"/>
      <c r="K992" s="161"/>
      <c r="L992" s="162"/>
      <c r="M992" s="162"/>
      <c r="N992" s="162"/>
      <c r="O992" s="162"/>
      <c r="P992" s="161"/>
      <c r="Q992" s="162"/>
      <c r="R992" s="162"/>
      <c r="S992" s="162"/>
      <c r="T992" s="162"/>
      <c r="U992" s="162"/>
    </row>
    <row r="993" spans="1:21">
      <c r="A993" s="47"/>
      <c r="B993" s="47"/>
      <c r="C993" s="48"/>
      <c r="D993" s="161"/>
      <c r="E993" s="162"/>
      <c r="F993" s="162"/>
      <c r="G993" s="162"/>
      <c r="H993" s="162"/>
      <c r="I993" s="162"/>
      <c r="J993" s="162"/>
      <c r="K993" s="161"/>
      <c r="L993" s="162"/>
      <c r="M993" s="162"/>
      <c r="N993" s="162"/>
      <c r="O993" s="162"/>
      <c r="P993" s="161"/>
      <c r="Q993" s="162"/>
      <c r="R993" s="162"/>
      <c r="S993" s="162"/>
      <c r="T993" s="162"/>
      <c r="U993" s="162"/>
    </row>
    <row r="994" spans="1:21">
      <c r="A994" s="47"/>
      <c r="B994" s="47"/>
      <c r="C994" s="48"/>
      <c r="D994" s="161"/>
      <c r="E994" s="162"/>
      <c r="F994" s="162"/>
      <c r="G994" s="162"/>
      <c r="H994" s="162"/>
      <c r="I994" s="162"/>
      <c r="J994" s="162"/>
      <c r="K994" s="161"/>
      <c r="L994" s="162"/>
      <c r="M994" s="162"/>
      <c r="N994" s="162"/>
      <c r="O994" s="162"/>
      <c r="P994" s="161"/>
      <c r="Q994" s="162"/>
      <c r="R994" s="162"/>
      <c r="S994" s="162"/>
      <c r="T994" s="162"/>
      <c r="U994" s="162"/>
    </row>
    <row r="995" spans="1:21">
      <c r="A995" s="47"/>
      <c r="B995" s="47"/>
      <c r="C995" s="48"/>
      <c r="D995" s="161"/>
      <c r="E995" s="162"/>
      <c r="F995" s="162"/>
      <c r="G995" s="162"/>
      <c r="H995" s="162"/>
      <c r="I995" s="162"/>
      <c r="J995" s="162"/>
      <c r="K995" s="161"/>
      <c r="L995" s="162"/>
      <c r="M995" s="162"/>
      <c r="N995" s="162"/>
      <c r="O995" s="162"/>
      <c r="P995" s="161"/>
      <c r="Q995" s="162"/>
      <c r="R995" s="162"/>
      <c r="S995" s="162"/>
      <c r="T995" s="162"/>
      <c r="U995" s="162"/>
    </row>
    <row r="996" spans="1:21">
      <c r="A996" s="47"/>
      <c r="B996" s="47"/>
      <c r="C996" s="48"/>
      <c r="D996" s="161"/>
      <c r="E996" s="162"/>
      <c r="F996" s="162"/>
      <c r="G996" s="162"/>
      <c r="H996" s="162"/>
      <c r="I996" s="162"/>
      <c r="J996" s="162"/>
      <c r="K996" s="161"/>
      <c r="L996" s="162"/>
      <c r="M996" s="162"/>
      <c r="N996" s="162"/>
      <c r="O996" s="162"/>
      <c r="P996" s="161"/>
      <c r="Q996" s="162"/>
      <c r="R996" s="162"/>
      <c r="S996" s="162"/>
      <c r="T996" s="162"/>
      <c r="U996" s="162"/>
    </row>
    <row r="997" spans="1:21">
      <c r="A997" s="47"/>
      <c r="B997" s="47"/>
      <c r="C997" s="48"/>
      <c r="D997" s="161"/>
      <c r="E997" s="162"/>
      <c r="F997" s="162"/>
      <c r="G997" s="162"/>
      <c r="H997" s="162"/>
      <c r="I997" s="162"/>
      <c r="J997" s="162"/>
      <c r="K997" s="161"/>
      <c r="L997" s="162"/>
      <c r="M997" s="162"/>
      <c r="N997" s="162"/>
      <c r="O997" s="162"/>
      <c r="P997" s="161"/>
      <c r="Q997" s="162"/>
      <c r="R997" s="162"/>
      <c r="S997" s="162"/>
      <c r="T997" s="162"/>
      <c r="U997" s="162"/>
    </row>
    <row r="998" spans="1:21">
      <c r="A998" s="47"/>
      <c r="B998" s="47"/>
      <c r="C998" s="48"/>
      <c r="D998" s="161"/>
      <c r="E998" s="162"/>
      <c r="F998" s="162"/>
      <c r="G998" s="162"/>
      <c r="H998" s="162"/>
      <c r="I998" s="162"/>
      <c r="J998" s="162"/>
      <c r="K998" s="161"/>
      <c r="L998" s="162"/>
      <c r="M998" s="162"/>
      <c r="N998" s="162"/>
      <c r="O998" s="162"/>
      <c r="P998" s="161"/>
      <c r="Q998" s="162"/>
      <c r="R998" s="162"/>
      <c r="S998" s="162"/>
      <c r="T998" s="162"/>
      <c r="U998" s="162"/>
    </row>
    <row r="999" spans="1:21">
      <c r="A999" s="47"/>
      <c r="B999" s="47"/>
      <c r="C999" s="48"/>
      <c r="D999" s="161"/>
      <c r="E999" s="162"/>
      <c r="F999" s="162"/>
      <c r="G999" s="162"/>
      <c r="H999" s="162"/>
      <c r="I999" s="162"/>
      <c r="J999" s="162"/>
      <c r="K999" s="161"/>
      <c r="L999" s="162"/>
      <c r="M999" s="162"/>
      <c r="N999" s="162"/>
      <c r="O999" s="162"/>
      <c r="P999" s="161"/>
      <c r="Q999" s="162"/>
      <c r="R999" s="162"/>
      <c r="S999" s="162"/>
      <c r="T999" s="162"/>
      <c r="U999" s="162"/>
    </row>
    <row r="1000" spans="1:21">
      <c r="A1000" s="47"/>
      <c r="B1000" s="47"/>
      <c r="C1000" s="48"/>
      <c r="D1000" s="161"/>
      <c r="E1000" s="162"/>
      <c r="F1000" s="162"/>
      <c r="G1000" s="162"/>
      <c r="H1000" s="162"/>
      <c r="I1000" s="162"/>
      <c r="J1000" s="162"/>
      <c r="K1000" s="161"/>
      <c r="L1000" s="162"/>
      <c r="M1000" s="162"/>
      <c r="N1000" s="162"/>
      <c r="O1000" s="162"/>
      <c r="P1000" s="161"/>
      <c r="Q1000" s="162"/>
      <c r="R1000" s="162"/>
      <c r="S1000" s="162"/>
      <c r="T1000" s="162"/>
      <c r="U1000" s="162"/>
    </row>
  </sheetData>
  <mergeCells count="30">
    <mergeCell ref="A1:C1"/>
    <mergeCell ref="U4:U7"/>
    <mergeCell ref="J4:J7"/>
    <mergeCell ref="A4:A7"/>
    <mergeCell ref="B4:B7"/>
    <mergeCell ref="D5:D7"/>
    <mergeCell ref="E5:E7"/>
    <mergeCell ref="G5:G7"/>
    <mergeCell ref="H5:H7"/>
    <mergeCell ref="D4:I4"/>
    <mergeCell ref="I5:I7"/>
    <mergeCell ref="S5:S7"/>
    <mergeCell ref="T5:T7"/>
    <mergeCell ref="F5:F7"/>
    <mergeCell ref="K4:O4"/>
    <mergeCell ref="K5:K7"/>
    <mergeCell ref="L5:L7"/>
    <mergeCell ref="M5:M7"/>
    <mergeCell ref="N5:N7"/>
    <mergeCell ref="O5:O7"/>
    <mergeCell ref="A3:H3"/>
    <mergeCell ref="J9:J10"/>
    <mergeCell ref="U9:U10"/>
    <mergeCell ref="C4:C7"/>
    <mergeCell ref="A9:A10"/>
    <mergeCell ref="B9:B10"/>
    <mergeCell ref="P4:T4"/>
    <mergeCell ref="P5:P7"/>
    <mergeCell ref="Q5:Q7"/>
    <mergeCell ref="R5:R7"/>
  </mergeCells>
  <phoneticPr fontId="6" type="noConversion"/>
  <dataValidations count="6">
    <dataValidation type="whole" allowBlank="1" showInputMessage="1" showErrorMessage="1" error="Укажите целое число" sqref="D9:D1000">
      <formula1>1</formula1>
      <formula2>1000</formula2>
    </dataValidation>
    <dataValidation type="list" allowBlank="1" showInputMessage="1" showErrorMessage="1" sqref="C9:C1000">
      <formula1>topl</formula1>
    </dataValidation>
    <dataValidation type="decimal" allowBlank="1" showInputMessage="1" showErrorMessage="1" error="Введите число" sqref="E9:E1000 G9:G1000 L9:L1000 N9:N1000 Q9:Q1000 S9:S1000">
      <formula1>0</formula1>
      <formula2>100000000</formula2>
    </dataValidation>
    <dataValidation type="decimal" allowBlank="1" showInputMessage="1" showErrorMessage="1" error="Введите число" sqref="F9:F1000 H9:H1000 M9:M1000 O9:O1000 R9:R1000 T9:U1000">
      <formula1>140</formula1>
      <formula2>500</formula2>
    </dataValidation>
    <dataValidation type="list" allowBlank="1" showInputMessage="1" showErrorMessage="1" sqref="A9:A1000">
      <formula1>филиал</formula1>
    </dataValidation>
    <dataValidation type="list" allowBlank="1" showInputMessage="1" showErrorMessage="1" sqref="B9:B1000">
      <formula1>ПП</formula1>
    </dataValidation>
  </dataValidations>
  <pageMargins left="0.75" right="0.75" top="1" bottom="1" header="0.5" footer="0.5"/>
  <pageSetup paperSize="9"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2">
    <tabColor indexed="45"/>
    <outlinePr summaryBelow="0" summaryRight="0"/>
  </sheetPr>
  <dimension ref="A1:AF99"/>
  <sheetViews>
    <sheetView zoomScale="55" zoomScaleNormal="55" zoomScaleSheetLayoutView="85" workbookViewId="0">
      <selection activeCell="A9" sqref="A9:A12"/>
    </sheetView>
  </sheetViews>
  <sheetFormatPr defaultRowHeight="15.75" outlineLevelRow="1"/>
  <cols>
    <col min="1" max="2" width="19.7109375" style="52" customWidth="1"/>
    <col min="3" max="3" width="21.28515625" style="52" customWidth="1"/>
    <col min="4" max="4" width="19.28515625" style="52" customWidth="1"/>
    <col min="5" max="5" width="15.5703125" style="52" customWidth="1"/>
    <col min="6" max="6" width="23.28515625" style="52" customWidth="1"/>
    <col min="7" max="7" width="15.42578125" style="59" customWidth="1"/>
    <col min="8" max="8" width="11.85546875" style="52" customWidth="1"/>
    <col min="9" max="9" width="32.42578125" style="52" customWidth="1"/>
    <col min="10" max="11" width="18.7109375" style="59" customWidth="1"/>
    <col min="12" max="12" width="74.140625" style="52" customWidth="1"/>
    <col min="13" max="13" width="13.28515625" style="59" customWidth="1"/>
    <col min="14" max="17" width="12.42578125" style="59" customWidth="1"/>
    <col min="18" max="18" width="43.85546875" style="52" customWidth="1"/>
    <col min="19" max="19" width="25.7109375" style="59" bestFit="1" customWidth="1"/>
    <col min="20" max="22" width="19.7109375" style="59" customWidth="1"/>
    <col min="23" max="23" width="20.42578125" style="59" customWidth="1"/>
    <col min="24" max="25" width="22.28515625" style="59" customWidth="1"/>
    <col min="26" max="26" width="25.140625" style="59" customWidth="1"/>
    <col min="27" max="27" width="22" style="59" customWidth="1"/>
    <col min="28" max="28" width="20.7109375" style="59" customWidth="1"/>
    <col min="29" max="32" width="21.5703125" style="2" customWidth="1"/>
    <col min="33" max="16384" width="9.140625" style="2"/>
  </cols>
  <sheetData>
    <row r="1" spans="1:32" ht="47.25" customHeight="1">
      <c r="A1" s="360" t="s">
        <v>177</v>
      </c>
      <c r="B1" s="360"/>
      <c r="C1" s="360"/>
      <c r="D1" s="360"/>
      <c r="H1" s="49"/>
      <c r="I1" s="49"/>
      <c r="J1" s="58"/>
      <c r="K1" s="58"/>
      <c r="L1" s="362" t="s">
        <v>174</v>
      </c>
      <c r="M1" s="362"/>
      <c r="N1" s="362"/>
      <c r="O1" s="362"/>
      <c r="P1" s="362"/>
      <c r="Q1" s="362"/>
      <c r="R1" s="362"/>
      <c r="S1" s="362"/>
      <c r="W1" s="361" t="s">
        <v>179</v>
      </c>
      <c r="X1" s="361"/>
      <c r="Y1" s="361"/>
      <c r="Z1" s="361"/>
      <c r="AA1" s="361"/>
      <c r="AC1" s="366" t="s">
        <v>464</v>
      </c>
      <c r="AD1" s="367"/>
      <c r="AE1" s="367"/>
      <c r="AF1" s="368"/>
    </row>
    <row r="2" spans="1:32" ht="120" outlineLevel="1">
      <c r="A2" s="49"/>
      <c r="B2" s="49"/>
      <c r="C2" s="49"/>
      <c r="D2" s="170" t="s">
        <v>180</v>
      </c>
      <c r="E2" s="171" t="s">
        <v>181</v>
      </c>
      <c r="F2" s="171" t="s">
        <v>183</v>
      </c>
      <c r="G2" s="172" t="s">
        <v>182</v>
      </c>
      <c r="H2" s="53"/>
      <c r="I2" s="53"/>
      <c r="J2" s="58"/>
      <c r="K2" s="58"/>
      <c r="L2" s="54"/>
      <c r="M2" s="173" t="s">
        <v>171</v>
      </c>
      <c r="N2" s="172" t="s">
        <v>7</v>
      </c>
      <c r="O2" s="172" t="s">
        <v>8</v>
      </c>
      <c r="P2" s="172" t="s">
        <v>9</v>
      </c>
      <c r="Q2" s="172" t="s">
        <v>10</v>
      </c>
      <c r="R2" s="171" t="s">
        <v>25</v>
      </c>
      <c r="S2" s="63"/>
      <c r="W2" s="174" t="s">
        <v>185</v>
      </c>
      <c r="X2" s="175" t="s">
        <v>561</v>
      </c>
      <c r="Y2" s="152"/>
      <c r="Z2" s="152"/>
      <c r="AC2" s="214" t="s">
        <v>465</v>
      </c>
      <c r="AD2" s="215" t="s">
        <v>462</v>
      </c>
      <c r="AE2" s="215" t="s">
        <v>463</v>
      </c>
    </row>
    <row r="3" spans="1:32" ht="66.599999999999994" customHeight="1" outlineLevel="1">
      <c r="A3" s="50"/>
      <c r="B3" s="50"/>
      <c r="C3" s="51"/>
      <c r="H3" s="53"/>
      <c r="I3" s="54"/>
      <c r="J3" s="60"/>
      <c r="K3" s="60"/>
      <c r="L3" s="54"/>
      <c r="M3" s="173" t="s">
        <v>178</v>
      </c>
      <c r="N3" s="172" t="s">
        <v>141</v>
      </c>
      <c r="O3" s="172" t="s">
        <v>137</v>
      </c>
      <c r="P3" s="172" t="s">
        <v>138</v>
      </c>
      <c r="Q3" s="172" t="s">
        <v>139</v>
      </c>
      <c r="R3" s="57"/>
      <c r="S3" s="63"/>
      <c r="W3" s="174" t="s">
        <v>172</v>
      </c>
      <c r="X3" s="175" t="s">
        <v>475</v>
      </c>
      <c r="Y3" s="152"/>
      <c r="Z3" s="152"/>
    </row>
    <row r="4" spans="1:32" ht="29.25" customHeight="1">
      <c r="A4" s="49"/>
      <c r="B4" s="49"/>
      <c r="C4" s="49"/>
      <c r="D4" s="49"/>
      <c r="E4" s="102"/>
      <c r="F4" s="102"/>
      <c r="G4" s="185"/>
      <c r="H4" s="102"/>
      <c r="I4" s="102"/>
      <c r="J4" s="185"/>
      <c r="K4" s="185"/>
      <c r="L4" s="54"/>
      <c r="S4" s="63"/>
      <c r="T4" s="65"/>
      <c r="U4" s="65"/>
      <c r="V4" s="65"/>
      <c r="W4" s="65"/>
      <c r="X4" s="65"/>
      <c r="Y4" s="65"/>
      <c r="Z4" s="65"/>
      <c r="AA4" s="65"/>
      <c r="AC4" s="365" t="s">
        <v>458</v>
      </c>
      <c r="AD4" s="365"/>
      <c r="AE4" s="365" t="s">
        <v>459</v>
      </c>
      <c r="AF4" s="365"/>
    </row>
    <row r="5" spans="1:32" ht="51" customHeight="1">
      <c r="A5" s="49"/>
      <c r="B5" s="49"/>
      <c r="C5" s="49"/>
      <c r="D5" s="49"/>
      <c r="E5" s="102"/>
      <c r="F5" s="102"/>
      <c r="G5" s="185"/>
      <c r="H5" s="102"/>
      <c r="I5" s="102"/>
      <c r="J5" s="363" t="s">
        <v>469</v>
      </c>
      <c r="K5" s="363"/>
      <c r="L5" s="54"/>
      <c r="M5" s="63"/>
      <c r="N5" s="186"/>
      <c r="O5" s="186"/>
      <c r="P5" s="186"/>
      <c r="Q5" s="186"/>
      <c r="R5" s="54"/>
      <c r="S5" s="63"/>
      <c r="T5" s="363" t="s">
        <v>562</v>
      </c>
      <c r="U5" s="363"/>
      <c r="V5" s="363" t="s">
        <v>563</v>
      </c>
      <c r="W5" s="363"/>
      <c r="X5" s="364" t="s">
        <v>631</v>
      </c>
      <c r="Y5" s="364"/>
      <c r="Z5" s="363" t="s">
        <v>632</v>
      </c>
      <c r="AA5" s="363"/>
      <c r="AC5" s="365"/>
      <c r="AD5" s="365"/>
      <c r="AE5" s="365"/>
      <c r="AF5" s="365"/>
    </row>
    <row r="6" spans="1:32" s="3" customFormat="1" ht="114.75" customHeight="1">
      <c r="A6" s="163" t="s">
        <v>1</v>
      </c>
      <c r="B6" s="163" t="s">
        <v>366</v>
      </c>
      <c r="C6" s="47" t="s">
        <v>175</v>
      </c>
      <c r="D6" s="47" t="s">
        <v>3</v>
      </c>
      <c r="E6" s="47" t="s">
        <v>564</v>
      </c>
      <c r="F6" s="56" t="s">
        <v>4</v>
      </c>
      <c r="G6" s="66" t="s">
        <v>5</v>
      </c>
      <c r="H6" s="56" t="s">
        <v>6</v>
      </c>
      <c r="I6" s="187" t="s">
        <v>535</v>
      </c>
      <c r="J6" s="66" t="s">
        <v>467</v>
      </c>
      <c r="K6" s="66" t="s">
        <v>468</v>
      </c>
      <c r="L6" s="56" t="s">
        <v>229</v>
      </c>
      <c r="M6" s="188" t="s">
        <v>633</v>
      </c>
      <c r="N6" s="66" t="s">
        <v>11</v>
      </c>
      <c r="O6" s="66" t="s">
        <v>634</v>
      </c>
      <c r="P6" s="66" t="s">
        <v>12</v>
      </c>
      <c r="Q6" s="66" t="s">
        <v>635</v>
      </c>
      <c r="R6" s="56" t="s">
        <v>142</v>
      </c>
      <c r="S6" s="188" t="s">
        <v>140</v>
      </c>
      <c r="T6" s="66" t="s">
        <v>467</v>
      </c>
      <c r="U6" s="66" t="s">
        <v>468</v>
      </c>
      <c r="V6" s="66" t="s">
        <v>467</v>
      </c>
      <c r="W6" s="66" t="s">
        <v>468</v>
      </c>
      <c r="X6" s="66" t="s">
        <v>467</v>
      </c>
      <c r="Y6" s="66" t="s">
        <v>468</v>
      </c>
      <c r="Z6" s="66" t="s">
        <v>467</v>
      </c>
      <c r="AA6" s="66" t="s">
        <v>468</v>
      </c>
      <c r="AB6" s="66" t="s">
        <v>565</v>
      </c>
      <c r="AC6" s="189" t="s">
        <v>460</v>
      </c>
      <c r="AD6" s="189" t="s">
        <v>461</v>
      </c>
      <c r="AE6" s="189" t="s">
        <v>460</v>
      </c>
      <c r="AF6" s="189" t="s">
        <v>461</v>
      </c>
    </row>
    <row r="7" spans="1:32" s="67" customFormat="1">
      <c r="A7" s="194" t="s">
        <v>609</v>
      </c>
      <c r="B7" s="194" t="s">
        <v>610</v>
      </c>
      <c r="C7" s="194" t="s">
        <v>611</v>
      </c>
      <c r="D7" s="194" t="s">
        <v>612</v>
      </c>
      <c r="E7" s="194" t="s">
        <v>613</v>
      </c>
      <c r="F7" s="194" t="s">
        <v>614</v>
      </c>
      <c r="G7" s="194" t="s">
        <v>615</v>
      </c>
      <c r="H7" s="194" t="s">
        <v>616</v>
      </c>
      <c r="I7" s="194" t="s">
        <v>617</v>
      </c>
      <c r="J7" s="194" t="s">
        <v>618</v>
      </c>
      <c r="K7" s="194" t="s">
        <v>470</v>
      </c>
      <c r="L7" s="194" t="s">
        <v>619</v>
      </c>
      <c r="M7" s="194" t="s">
        <v>620</v>
      </c>
      <c r="N7" s="194" t="s">
        <v>621</v>
      </c>
      <c r="O7" s="194" t="s">
        <v>622</v>
      </c>
      <c r="P7" s="194" t="s">
        <v>623</v>
      </c>
      <c r="Q7" s="194" t="s">
        <v>624</v>
      </c>
      <c r="R7" s="194" t="s">
        <v>625</v>
      </c>
      <c r="S7" s="194" t="s">
        <v>626</v>
      </c>
      <c r="T7" s="194" t="s">
        <v>627</v>
      </c>
      <c r="U7" s="194" t="s">
        <v>471</v>
      </c>
      <c r="V7" s="194" t="s">
        <v>628</v>
      </c>
      <c r="W7" s="194" t="s">
        <v>472</v>
      </c>
      <c r="X7" s="194" t="s">
        <v>629</v>
      </c>
      <c r="Y7" s="194" t="s">
        <v>473</v>
      </c>
      <c r="Z7" s="194" t="s">
        <v>636</v>
      </c>
      <c r="AA7" s="194" t="s">
        <v>474</v>
      </c>
      <c r="AB7" s="194" t="s">
        <v>637</v>
      </c>
      <c r="AC7" s="195" t="s">
        <v>638</v>
      </c>
      <c r="AD7" s="195" t="s">
        <v>639</v>
      </c>
      <c r="AE7" s="195" t="s">
        <v>640</v>
      </c>
      <c r="AF7" s="195" t="s">
        <v>641</v>
      </c>
    </row>
    <row r="8" spans="1:32" ht="90.75" customHeight="1">
      <c r="A8" s="54" t="s">
        <v>147</v>
      </c>
      <c r="B8" s="54" t="s">
        <v>148</v>
      </c>
      <c r="C8" s="54" t="s">
        <v>149</v>
      </c>
      <c r="D8" s="54" t="s">
        <v>150</v>
      </c>
      <c r="E8" s="54" t="s">
        <v>0</v>
      </c>
      <c r="F8" s="54" t="s">
        <v>151</v>
      </c>
      <c r="G8" s="63">
        <v>1965</v>
      </c>
      <c r="H8" s="54" t="s">
        <v>184</v>
      </c>
      <c r="I8" s="54" t="s">
        <v>536</v>
      </c>
      <c r="J8" s="192">
        <v>15</v>
      </c>
      <c r="K8" s="192">
        <v>9</v>
      </c>
      <c r="L8" s="54" t="s">
        <v>7</v>
      </c>
      <c r="M8" s="63"/>
      <c r="N8" s="63">
        <v>2</v>
      </c>
      <c r="O8" s="63">
        <v>1500</v>
      </c>
      <c r="P8" s="63">
        <v>10</v>
      </c>
      <c r="Q8" s="63">
        <v>100000</v>
      </c>
      <c r="R8" s="54" t="s">
        <v>139</v>
      </c>
      <c r="S8" s="63"/>
      <c r="T8" s="191">
        <v>3</v>
      </c>
      <c r="U8" s="191">
        <v>2</v>
      </c>
      <c r="V8" s="63">
        <v>0.86</v>
      </c>
      <c r="W8" s="63">
        <v>0.86</v>
      </c>
      <c r="X8" s="193">
        <v>2.4E-2</v>
      </c>
      <c r="Y8" s="193">
        <v>2.4E-2</v>
      </c>
      <c r="Z8" s="63">
        <v>55</v>
      </c>
      <c r="AA8" s="63">
        <v>40</v>
      </c>
      <c r="AB8" s="63">
        <v>43.74</v>
      </c>
      <c r="AC8" s="9">
        <v>0.5</v>
      </c>
      <c r="AD8" s="9" t="s">
        <v>462</v>
      </c>
      <c r="AE8" s="9">
        <v>0.6</v>
      </c>
      <c r="AF8" s="9" t="s">
        <v>463</v>
      </c>
    </row>
    <row r="9" spans="1:32" ht="31.5">
      <c r="A9" s="54" t="s">
        <v>722</v>
      </c>
      <c r="B9" s="54" t="s">
        <v>148</v>
      </c>
      <c r="C9" s="102" t="s">
        <v>724</v>
      </c>
      <c r="D9" s="54" t="s">
        <v>728</v>
      </c>
      <c r="E9" s="54" t="s">
        <v>0</v>
      </c>
      <c r="F9" s="54" t="s">
        <v>729</v>
      </c>
      <c r="G9" s="63">
        <v>1970</v>
      </c>
      <c r="H9" s="102" t="s">
        <v>731</v>
      </c>
      <c r="I9" s="102" t="s">
        <v>364</v>
      </c>
      <c r="J9" s="196">
        <v>4</v>
      </c>
      <c r="K9" s="196">
        <v>3</v>
      </c>
      <c r="L9" s="54" t="s">
        <v>7</v>
      </c>
      <c r="M9" s="185"/>
      <c r="N9" s="185">
        <v>4</v>
      </c>
      <c r="O9" s="185">
        <v>1000</v>
      </c>
      <c r="P9" s="185">
        <v>2</v>
      </c>
      <c r="Q9" s="185">
        <v>500</v>
      </c>
      <c r="R9" s="102" t="s">
        <v>137</v>
      </c>
      <c r="S9" s="185"/>
      <c r="T9" s="216">
        <v>2</v>
      </c>
      <c r="U9" s="216">
        <v>2</v>
      </c>
      <c r="V9" s="185">
        <v>1</v>
      </c>
      <c r="W9" s="185">
        <v>1</v>
      </c>
      <c r="X9" s="197">
        <v>2.4E-2</v>
      </c>
      <c r="Y9" s="197">
        <v>2.4E-2</v>
      </c>
      <c r="Z9" s="185">
        <v>55</v>
      </c>
      <c r="AA9" s="185">
        <v>55</v>
      </c>
      <c r="AB9" s="185">
        <v>5</v>
      </c>
      <c r="AC9" s="156"/>
      <c r="AD9" s="156"/>
      <c r="AE9" s="156"/>
      <c r="AF9" s="156"/>
    </row>
    <row r="10" spans="1:32" ht="31.5">
      <c r="A10" s="54" t="s">
        <v>722</v>
      </c>
      <c r="B10" s="54" t="s">
        <v>148</v>
      </c>
      <c r="C10" s="102" t="s">
        <v>725</v>
      </c>
      <c r="D10" s="54" t="s">
        <v>150</v>
      </c>
      <c r="E10" s="54" t="s">
        <v>0</v>
      </c>
      <c r="F10" s="54" t="s">
        <v>730</v>
      </c>
      <c r="G10" s="63">
        <v>1985</v>
      </c>
      <c r="H10" s="102" t="s">
        <v>731</v>
      </c>
      <c r="I10" s="102" t="s">
        <v>364</v>
      </c>
      <c r="J10" s="196">
        <v>4</v>
      </c>
      <c r="K10" s="196">
        <v>3</v>
      </c>
      <c r="L10" s="54" t="s">
        <v>7</v>
      </c>
      <c r="M10" s="185"/>
      <c r="N10" s="185">
        <v>4</v>
      </c>
      <c r="O10" s="185">
        <v>1000</v>
      </c>
      <c r="P10" s="185">
        <v>2</v>
      </c>
      <c r="Q10" s="185">
        <v>500</v>
      </c>
      <c r="R10" s="102" t="s">
        <v>137</v>
      </c>
      <c r="S10" s="185"/>
      <c r="T10" s="216">
        <v>2</v>
      </c>
      <c r="U10" s="216">
        <v>2</v>
      </c>
      <c r="V10" s="185">
        <v>1</v>
      </c>
      <c r="W10" s="185">
        <v>1</v>
      </c>
      <c r="X10" s="197">
        <v>2.4E-2</v>
      </c>
      <c r="Y10" s="197">
        <v>2.4E-2</v>
      </c>
      <c r="Z10" s="185">
        <v>50</v>
      </c>
      <c r="AA10" s="185">
        <v>50</v>
      </c>
      <c r="AB10" s="185">
        <v>5</v>
      </c>
      <c r="AC10" s="156"/>
      <c r="AD10" s="156"/>
      <c r="AE10" s="156"/>
      <c r="AF10" s="156"/>
    </row>
    <row r="11" spans="1:32" ht="31.5">
      <c r="A11" s="54" t="s">
        <v>738</v>
      </c>
      <c r="B11" s="54" t="s">
        <v>148</v>
      </c>
      <c r="C11" s="102" t="s">
        <v>740</v>
      </c>
      <c r="D11" s="54" t="s">
        <v>742</v>
      </c>
      <c r="E11" s="102" t="s">
        <v>0</v>
      </c>
      <c r="F11" s="102" t="s">
        <v>744</v>
      </c>
      <c r="G11" s="185">
        <v>1990</v>
      </c>
      <c r="H11" s="102" t="s">
        <v>731</v>
      </c>
      <c r="I11" s="102" t="s">
        <v>364</v>
      </c>
      <c r="J11" s="196">
        <v>5</v>
      </c>
      <c r="K11" s="196">
        <v>5</v>
      </c>
      <c r="L11" s="54" t="s">
        <v>7</v>
      </c>
      <c r="M11" s="185"/>
      <c r="N11" s="185">
        <v>4</v>
      </c>
      <c r="O11" s="185">
        <v>4000</v>
      </c>
      <c r="P11" s="185">
        <v>2</v>
      </c>
      <c r="Q11" s="185">
        <v>1000</v>
      </c>
      <c r="R11" s="102" t="s">
        <v>137</v>
      </c>
      <c r="S11" s="185"/>
      <c r="T11" s="216">
        <v>3</v>
      </c>
      <c r="U11" s="216">
        <v>3</v>
      </c>
      <c r="V11" s="185">
        <v>1</v>
      </c>
      <c r="W11" s="185">
        <v>1</v>
      </c>
      <c r="X11" s="197">
        <v>2.4E-2</v>
      </c>
      <c r="Y11" s="197">
        <v>2.4E-2</v>
      </c>
      <c r="Z11" s="185">
        <v>50</v>
      </c>
      <c r="AA11" s="185">
        <v>50</v>
      </c>
      <c r="AB11" s="185">
        <v>10</v>
      </c>
      <c r="AC11" s="156"/>
      <c r="AD11" s="156"/>
      <c r="AE11" s="156"/>
      <c r="AF11" s="156"/>
    </row>
    <row r="12" spans="1:32" ht="31.5">
      <c r="A12" s="54" t="s">
        <v>738</v>
      </c>
      <c r="B12" s="54" t="s">
        <v>148</v>
      </c>
      <c r="C12" s="102" t="s">
        <v>741</v>
      </c>
      <c r="D12" s="54" t="s">
        <v>743</v>
      </c>
      <c r="E12" s="102" t="s">
        <v>0</v>
      </c>
      <c r="F12" s="102" t="s">
        <v>745</v>
      </c>
      <c r="G12" s="185">
        <v>1990</v>
      </c>
      <c r="H12" s="102" t="s">
        <v>731</v>
      </c>
      <c r="I12" s="102" t="s">
        <v>364</v>
      </c>
      <c r="J12" s="196">
        <v>5</v>
      </c>
      <c r="K12" s="196">
        <v>5</v>
      </c>
      <c r="L12" s="54" t="s">
        <v>7</v>
      </c>
      <c r="M12" s="185"/>
      <c r="N12" s="185">
        <v>4</v>
      </c>
      <c r="O12" s="185">
        <v>2000</v>
      </c>
      <c r="P12" s="185">
        <v>2</v>
      </c>
      <c r="Q12" s="185">
        <v>1000</v>
      </c>
      <c r="R12" s="102" t="s">
        <v>137</v>
      </c>
      <c r="S12" s="185"/>
      <c r="T12" s="216">
        <v>3</v>
      </c>
      <c r="U12" s="216">
        <v>3</v>
      </c>
      <c r="V12" s="185">
        <v>1</v>
      </c>
      <c r="W12" s="185">
        <v>1</v>
      </c>
      <c r="X12" s="197">
        <v>2.4E-2</v>
      </c>
      <c r="Y12" s="197">
        <v>2.4E-2</v>
      </c>
      <c r="Z12" s="185">
        <v>50</v>
      </c>
      <c r="AA12" s="185">
        <v>50</v>
      </c>
      <c r="AB12" s="185">
        <v>10</v>
      </c>
      <c r="AC12" s="156"/>
      <c r="AD12" s="156"/>
      <c r="AE12" s="156"/>
      <c r="AF12" s="156"/>
    </row>
    <row r="14" spans="1:32">
      <c r="A14" s="102"/>
      <c r="B14" s="102"/>
      <c r="C14" s="102"/>
      <c r="D14" s="102"/>
      <c r="E14" s="102"/>
      <c r="F14" s="102"/>
      <c r="G14" s="185"/>
      <c r="H14" s="102"/>
      <c r="I14" s="102"/>
      <c r="J14" s="196"/>
      <c r="K14" s="196"/>
      <c r="L14" s="102"/>
      <c r="M14" s="185"/>
      <c r="N14" s="185"/>
      <c r="O14" s="185"/>
      <c r="P14" s="185"/>
      <c r="Q14" s="185"/>
      <c r="R14" s="102"/>
      <c r="S14" s="185"/>
      <c r="T14" s="216"/>
      <c r="U14" s="216"/>
      <c r="V14" s="185"/>
      <c r="W14" s="185"/>
      <c r="X14" s="197"/>
      <c r="Y14" s="197"/>
      <c r="Z14" s="185"/>
      <c r="AA14" s="185"/>
      <c r="AB14" s="185"/>
      <c r="AC14" s="156"/>
      <c r="AD14" s="156"/>
      <c r="AE14" s="156"/>
      <c r="AF14" s="156"/>
    </row>
    <row r="15" spans="1:32">
      <c r="A15" s="102"/>
      <c r="B15" s="102"/>
      <c r="C15" s="102"/>
      <c r="D15" s="102"/>
      <c r="E15" s="102"/>
      <c r="F15" s="102"/>
      <c r="G15" s="185"/>
      <c r="H15" s="102"/>
      <c r="I15" s="102"/>
      <c r="J15" s="196"/>
      <c r="K15" s="196"/>
      <c r="L15" s="102"/>
      <c r="M15" s="185"/>
      <c r="N15" s="185"/>
      <c r="O15" s="185"/>
      <c r="P15" s="185"/>
      <c r="Q15" s="185"/>
      <c r="R15" s="102"/>
      <c r="S15" s="185"/>
      <c r="T15" s="216"/>
      <c r="U15" s="216"/>
      <c r="V15" s="185"/>
      <c r="W15" s="185"/>
      <c r="X15" s="197"/>
      <c r="Y15" s="197"/>
      <c r="Z15" s="185"/>
      <c r="AA15" s="185"/>
      <c r="AB15" s="185"/>
      <c r="AC15" s="156"/>
      <c r="AD15" s="156"/>
      <c r="AE15" s="156"/>
      <c r="AF15" s="156"/>
    </row>
    <row r="16" spans="1:32">
      <c r="A16" s="102"/>
      <c r="B16" s="102"/>
      <c r="C16" s="102"/>
      <c r="D16" s="102"/>
      <c r="E16" s="102"/>
      <c r="F16" s="102"/>
      <c r="G16" s="185"/>
      <c r="H16" s="102"/>
      <c r="I16" s="102"/>
      <c r="J16" s="196"/>
      <c r="K16" s="196"/>
      <c r="L16" s="102"/>
      <c r="M16" s="185"/>
      <c r="N16" s="185"/>
      <c r="O16" s="185"/>
      <c r="P16" s="185"/>
      <c r="Q16" s="185"/>
      <c r="R16" s="102"/>
      <c r="S16" s="185"/>
      <c r="T16" s="216"/>
      <c r="U16" s="216"/>
      <c r="V16" s="185"/>
      <c r="W16" s="185"/>
      <c r="X16" s="197"/>
      <c r="Y16" s="197"/>
      <c r="Z16" s="185"/>
      <c r="AA16" s="185"/>
      <c r="AB16" s="185"/>
      <c r="AC16" s="156"/>
      <c r="AD16" s="156"/>
      <c r="AE16" s="156"/>
      <c r="AF16" s="156"/>
    </row>
    <row r="17" spans="1:32">
      <c r="A17" s="102"/>
      <c r="B17" s="102"/>
      <c r="C17" s="102"/>
      <c r="D17" s="102"/>
      <c r="E17" s="102"/>
      <c r="F17" s="102"/>
      <c r="G17" s="185"/>
      <c r="H17" s="102"/>
      <c r="I17" s="102"/>
      <c r="J17" s="196"/>
      <c r="K17" s="196"/>
      <c r="L17" s="102"/>
      <c r="M17" s="185"/>
      <c r="N17" s="185"/>
      <c r="O17" s="185"/>
      <c r="P17" s="185"/>
      <c r="Q17" s="185"/>
      <c r="R17" s="102"/>
      <c r="S17" s="185"/>
      <c r="T17" s="216"/>
      <c r="U17" s="216"/>
      <c r="V17" s="185"/>
      <c r="W17" s="185"/>
      <c r="X17" s="197"/>
      <c r="Y17" s="197"/>
      <c r="Z17" s="185"/>
      <c r="AA17" s="185"/>
      <c r="AB17" s="185"/>
      <c r="AC17" s="156"/>
      <c r="AD17" s="156"/>
      <c r="AE17" s="156"/>
      <c r="AF17" s="156"/>
    </row>
    <row r="18" spans="1:32">
      <c r="A18" s="102"/>
      <c r="B18" s="102"/>
      <c r="C18" s="102"/>
      <c r="D18" s="102"/>
      <c r="E18" s="102"/>
      <c r="F18" s="102"/>
      <c r="G18" s="185"/>
      <c r="H18" s="102"/>
      <c r="I18" s="102"/>
      <c r="J18" s="196"/>
      <c r="K18" s="196"/>
      <c r="L18" s="102"/>
      <c r="M18" s="185"/>
      <c r="N18" s="185"/>
      <c r="O18" s="185"/>
      <c r="P18" s="185"/>
      <c r="Q18" s="185"/>
      <c r="R18" s="102"/>
      <c r="S18" s="185"/>
      <c r="T18" s="216"/>
      <c r="U18" s="216"/>
      <c r="V18" s="185"/>
      <c r="W18" s="185"/>
      <c r="X18" s="197"/>
      <c r="Y18" s="197"/>
      <c r="Z18" s="185"/>
      <c r="AA18" s="185"/>
      <c r="AB18" s="185"/>
      <c r="AC18" s="156"/>
      <c r="AD18" s="156"/>
      <c r="AE18" s="156"/>
      <c r="AF18" s="156"/>
    </row>
    <row r="19" spans="1:32">
      <c r="A19" s="102"/>
      <c r="B19" s="102"/>
      <c r="C19" s="102"/>
      <c r="D19" s="102"/>
      <c r="E19" s="102"/>
      <c r="F19" s="102"/>
      <c r="G19" s="185"/>
      <c r="H19" s="102"/>
      <c r="I19" s="102"/>
      <c r="J19" s="196"/>
      <c r="K19" s="196"/>
      <c r="L19" s="102"/>
      <c r="M19" s="185"/>
      <c r="N19" s="185"/>
      <c r="O19" s="185"/>
      <c r="P19" s="185"/>
      <c r="Q19" s="185"/>
      <c r="R19" s="102"/>
      <c r="S19" s="185"/>
      <c r="T19" s="216"/>
      <c r="U19" s="216"/>
      <c r="V19" s="185"/>
      <c r="W19" s="185"/>
      <c r="X19" s="197"/>
      <c r="Y19" s="197"/>
      <c r="Z19" s="185"/>
      <c r="AA19" s="185"/>
      <c r="AB19" s="185"/>
      <c r="AC19" s="156"/>
      <c r="AD19" s="156"/>
      <c r="AE19" s="156"/>
      <c r="AF19" s="156"/>
    </row>
    <row r="20" spans="1:32">
      <c r="A20" s="102"/>
      <c r="B20" s="102"/>
      <c r="C20" s="102"/>
      <c r="D20" s="102"/>
      <c r="E20" s="102"/>
      <c r="F20" s="102"/>
      <c r="G20" s="185"/>
      <c r="H20" s="102"/>
      <c r="I20" s="102"/>
      <c r="J20" s="196"/>
      <c r="K20" s="196"/>
      <c r="L20" s="102"/>
      <c r="M20" s="185"/>
      <c r="N20" s="185"/>
      <c r="O20" s="185"/>
      <c r="P20" s="185"/>
      <c r="Q20" s="185"/>
      <c r="R20" s="102"/>
      <c r="S20" s="185"/>
      <c r="T20" s="216"/>
      <c r="U20" s="216"/>
      <c r="V20" s="185"/>
      <c r="W20" s="185"/>
      <c r="X20" s="197"/>
      <c r="Y20" s="197"/>
      <c r="Z20" s="185"/>
      <c r="AA20" s="185"/>
      <c r="AB20" s="185"/>
      <c r="AC20" s="156"/>
      <c r="AD20" s="156"/>
      <c r="AE20" s="156"/>
      <c r="AF20" s="156"/>
    </row>
    <row r="21" spans="1:32">
      <c r="A21" s="102"/>
      <c r="B21" s="102"/>
      <c r="C21" s="102"/>
      <c r="D21" s="102"/>
      <c r="E21" s="102"/>
      <c r="F21" s="102"/>
      <c r="G21" s="185"/>
      <c r="H21" s="102"/>
      <c r="I21" s="102"/>
      <c r="J21" s="196"/>
      <c r="K21" s="196"/>
      <c r="L21" s="102"/>
      <c r="M21" s="185"/>
      <c r="N21" s="185"/>
      <c r="O21" s="185"/>
      <c r="P21" s="185"/>
      <c r="Q21" s="185"/>
      <c r="R21" s="102"/>
      <c r="S21" s="185"/>
      <c r="T21" s="216"/>
      <c r="U21" s="216"/>
      <c r="V21" s="185"/>
      <c r="W21" s="185"/>
      <c r="X21" s="197"/>
      <c r="Y21" s="197"/>
      <c r="Z21" s="185"/>
      <c r="AA21" s="185"/>
      <c r="AB21" s="185"/>
      <c r="AC21" s="156"/>
      <c r="AD21" s="156"/>
      <c r="AE21" s="156"/>
      <c r="AF21" s="156"/>
    </row>
    <row r="22" spans="1:32">
      <c r="A22" s="102"/>
      <c r="B22" s="102"/>
      <c r="C22" s="102"/>
      <c r="D22" s="102"/>
      <c r="E22" s="102"/>
      <c r="F22" s="102"/>
      <c r="G22" s="185"/>
      <c r="H22" s="102"/>
      <c r="I22" s="102"/>
      <c r="J22" s="196"/>
      <c r="K22" s="196"/>
      <c r="L22" s="102"/>
      <c r="M22" s="185"/>
      <c r="N22" s="185"/>
      <c r="O22" s="185"/>
      <c r="P22" s="185"/>
      <c r="Q22" s="185"/>
      <c r="R22" s="102"/>
      <c r="S22" s="185"/>
      <c r="T22" s="216"/>
      <c r="U22" s="216"/>
      <c r="V22" s="185"/>
      <c r="W22" s="185"/>
      <c r="X22" s="197"/>
      <c r="Y22" s="197"/>
      <c r="Z22" s="185"/>
      <c r="AA22" s="185"/>
      <c r="AB22" s="185"/>
      <c r="AC22" s="156"/>
      <c r="AD22" s="156"/>
      <c r="AE22" s="156"/>
      <c r="AF22" s="156"/>
    </row>
    <row r="23" spans="1:32">
      <c r="A23" s="102"/>
      <c r="B23" s="102"/>
      <c r="C23" s="102"/>
      <c r="D23" s="102"/>
      <c r="E23" s="102"/>
      <c r="F23" s="102"/>
      <c r="G23" s="185"/>
      <c r="H23" s="102"/>
      <c r="I23" s="102"/>
      <c r="J23" s="196"/>
      <c r="K23" s="196"/>
      <c r="L23" s="102"/>
      <c r="M23" s="185"/>
      <c r="N23" s="185"/>
      <c r="O23" s="185"/>
      <c r="P23" s="185"/>
      <c r="Q23" s="185"/>
      <c r="R23" s="102"/>
      <c r="S23" s="185"/>
      <c r="T23" s="216"/>
      <c r="U23" s="216"/>
      <c r="V23" s="185"/>
      <c r="W23" s="185"/>
      <c r="X23" s="197"/>
      <c r="Y23" s="197"/>
      <c r="Z23" s="185"/>
      <c r="AA23" s="185"/>
      <c r="AB23" s="185"/>
      <c r="AC23" s="156"/>
      <c r="AD23" s="156"/>
      <c r="AE23" s="156"/>
      <c r="AF23" s="156"/>
    </row>
    <row r="24" spans="1:32">
      <c r="A24" s="102"/>
      <c r="B24" s="102"/>
      <c r="C24" s="102"/>
      <c r="D24" s="102"/>
      <c r="E24" s="102"/>
      <c r="F24" s="102"/>
      <c r="G24" s="185"/>
      <c r="H24" s="102"/>
      <c r="I24" s="102"/>
      <c r="J24" s="196"/>
      <c r="K24" s="196"/>
      <c r="L24" s="102"/>
      <c r="M24" s="185"/>
      <c r="N24" s="185"/>
      <c r="O24" s="185"/>
      <c r="P24" s="185"/>
      <c r="Q24" s="185"/>
      <c r="R24" s="102"/>
      <c r="S24" s="185"/>
      <c r="T24" s="216"/>
      <c r="U24" s="216"/>
      <c r="V24" s="185"/>
      <c r="W24" s="185"/>
      <c r="X24" s="197"/>
      <c r="Y24" s="197"/>
      <c r="Z24" s="185"/>
      <c r="AA24" s="185"/>
      <c r="AB24" s="185"/>
      <c r="AC24" s="156"/>
      <c r="AD24" s="156"/>
      <c r="AE24" s="156"/>
      <c r="AF24" s="156"/>
    </row>
    <row r="25" spans="1:32">
      <c r="A25" s="102"/>
      <c r="B25" s="102"/>
      <c r="C25" s="102"/>
      <c r="D25" s="102"/>
      <c r="E25" s="102"/>
      <c r="F25" s="102"/>
      <c r="G25" s="185"/>
      <c r="H25" s="102"/>
      <c r="I25" s="102"/>
      <c r="J25" s="196"/>
      <c r="K25" s="196"/>
      <c r="L25" s="102"/>
      <c r="M25" s="185"/>
      <c r="N25" s="185"/>
      <c r="O25" s="185"/>
      <c r="P25" s="185"/>
      <c r="Q25" s="185"/>
      <c r="R25" s="102"/>
      <c r="S25" s="185"/>
      <c r="T25" s="216"/>
      <c r="U25" s="216"/>
      <c r="V25" s="185"/>
      <c r="W25" s="185"/>
      <c r="X25" s="197"/>
      <c r="Y25" s="197"/>
      <c r="Z25" s="185"/>
      <c r="AA25" s="185"/>
      <c r="AB25" s="185"/>
      <c r="AC25" s="156"/>
      <c r="AD25" s="156"/>
      <c r="AE25" s="156"/>
      <c r="AF25" s="156"/>
    </row>
    <row r="26" spans="1:32">
      <c r="A26" s="102"/>
      <c r="B26" s="102"/>
      <c r="C26" s="102"/>
      <c r="D26" s="102"/>
      <c r="E26" s="102"/>
      <c r="F26" s="102"/>
      <c r="G26" s="185"/>
      <c r="H26" s="102"/>
      <c r="I26" s="102"/>
      <c r="J26" s="196"/>
      <c r="K26" s="196"/>
      <c r="L26" s="102"/>
      <c r="M26" s="185"/>
      <c r="N26" s="185"/>
      <c r="O26" s="185"/>
      <c r="P26" s="185"/>
      <c r="Q26" s="185"/>
      <c r="R26" s="102"/>
      <c r="S26" s="185"/>
      <c r="T26" s="216"/>
      <c r="U26" s="216"/>
      <c r="V26" s="185"/>
      <c r="W26" s="185"/>
      <c r="X26" s="197"/>
      <c r="Y26" s="197"/>
      <c r="Z26" s="185"/>
      <c r="AA26" s="185"/>
      <c r="AB26" s="185"/>
      <c r="AC26" s="156"/>
      <c r="AD26" s="156"/>
      <c r="AE26" s="156"/>
      <c r="AF26" s="156"/>
    </row>
    <row r="27" spans="1:32">
      <c r="A27" s="102"/>
      <c r="B27" s="102"/>
      <c r="C27" s="102"/>
      <c r="D27" s="102"/>
      <c r="E27" s="102"/>
      <c r="F27" s="102"/>
      <c r="G27" s="185"/>
      <c r="H27" s="102"/>
      <c r="I27" s="102"/>
      <c r="J27" s="196"/>
      <c r="K27" s="196"/>
      <c r="L27" s="102"/>
      <c r="M27" s="185"/>
      <c r="N27" s="185"/>
      <c r="O27" s="185"/>
      <c r="P27" s="185"/>
      <c r="Q27" s="185"/>
      <c r="R27" s="102"/>
      <c r="S27" s="185"/>
      <c r="T27" s="216"/>
      <c r="U27" s="216"/>
      <c r="V27" s="185"/>
      <c r="W27" s="185"/>
      <c r="X27" s="197"/>
      <c r="Y27" s="197"/>
      <c r="Z27" s="185"/>
      <c r="AA27" s="185"/>
      <c r="AB27" s="185"/>
      <c r="AC27" s="156"/>
      <c r="AD27" s="156"/>
      <c r="AE27" s="156"/>
      <c r="AF27" s="156"/>
    </row>
    <row r="28" spans="1:32">
      <c r="A28" s="102"/>
      <c r="B28" s="102"/>
      <c r="C28" s="102"/>
      <c r="D28" s="102"/>
      <c r="E28" s="102"/>
      <c r="F28" s="102"/>
      <c r="G28" s="185"/>
      <c r="H28" s="102"/>
      <c r="I28" s="102"/>
      <c r="J28" s="196"/>
      <c r="K28" s="196"/>
      <c r="L28" s="102"/>
      <c r="M28" s="185"/>
      <c r="N28" s="185"/>
      <c r="O28" s="185"/>
      <c r="P28" s="185"/>
      <c r="Q28" s="185"/>
      <c r="R28" s="102"/>
      <c r="S28" s="185"/>
      <c r="T28" s="216"/>
      <c r="U28" s="216"/>
      <c r="V28" s="185"/>
      <c r="W28" s="185"/>
      <c r="X28" s="197"/>
      <c r="Y28" s="197"/>
      <c r="Z28" s="185"/>
      <c r="AA28" s="185"/>
      <c r="AB28" s="185"/>
      <c r="AC28" s="156"/>
      <c r="AD28" s="156"/>
      <c r="AE28" s="156"/>
      <c r="AF28" s="156"/>
    </row>
    <row r="29" spans="1:32">
      <c r="A29" s="102"/>
      <c r="B29" s="102"/>
      <c r="C29" s="102"/>
      <c r="D29" s="102"/>
      <c r="E29" s="102"/>
      <c r="F29" s="102"/>
      <c r="G29" s="185"/>
      <c r="H29" s="102"/>
      <c r="I29" s="102"/>
      <c r="J29" s="196"/>
      <c r="K29" s="196"/>
      <c r="L29" s="102"/>
      <c r="M29" s="185"/>
      <c r="N29" s="185"/>
      <c r="O29" s="185"/>
      <c r="P29" s="185"/>
      <c r="Q29" s="185"/>
      <c r="R29" s="102"/>
      <c r="S29" s="185"/>
      <c r="T29" s="216"/>
      <c r="U29" s="216"/>
      <c r="V29" s="185"/>
      <c r="W29" s="185"/>
      <c r="X29" s="197"/>
      <c r="Y29" s="197"/>
      <c r="Z29" s="185"/>
      <c r="AA29" s="185"/>
      <c r="AB29" s="185"/>
      <c r="AC29" s="156"/>
      <c r="AD29" s="156"/>
      <c r="AE29" s="156"/>
      <c r="AF29" s="156"/>
    </row>
    <row r="30" spans="1:32">
      <c r="A30" s="102"/>
      <c r="B30" s="102"/>
      <c r="C30" s="102"/>
      <c r="D30" s="102"/>
      <c r="E30" s="102"/>
      <c r="F30" s="102"/>
      <c r="G30" s="185"/>
      <c r="H30" s="102"/>
      <c r="I30" s="102"/>
      <c r="J30" s="196"/>
      <c r="K30" s="196"/>
      <c r="L30" s="102"/>
      <c r="M30" s="185"/>
      <c r="N30" s="185"/>
      <c r="O30" s="185"/>
      <c r="P30" s="185"/>
      <c r="Q30" s="185"/>
      <c r="R30" s="102"/>
      <c r="S30" s="185"/>
      <c r="T30" s="216"/>
      <c r="U30" s="216"/>
      <c r="V30" s="185"/>
      <c r="W30" s="185"/>
      <c r="X30" s="197"/>
      <c r="Y30" s="197"/>
      <c r="Z30" s="185"/>
      <c r="AA30" s="185"/>
      <c r="AB30" s="185"/>
      <c r="AC30" s="156"/>
      <c r="AD30" s="156"/>
      <c r="AE30" s="156"/>
      <c r="AF30" s="156"/>
    </row>
    <row r="31" spans="1:32">
      <c r="A31" s="102"/>
      <c r="B31" s="102"/>
      <c r="C31" s="102"/>
      <c r="D31" s="102"/>
      <c r="E31" s="102"/>
      <c r="F31" s="102"/>
      <c r="G31" s="185"/>
      <c r="H31" s="102"/>
      <c r="I31" s="102"/>
      <c r="J31" s="196"/>
      <c r="K31" s="196"/>
      <c r="L31" s="102"/>
      <c r="M31" s="185"/>
      <c r="N31" s="185"/>
      <c r="O31" s="185"/>
      <c r="P31" s="185"/>
      <c r="Q31" s="185"/>
      <c r="R31" s="102"/>
      <c r="S31" s="185"/>
      <c r="T31" s="216"/>
      <c r="U31" s="216"/>
      <c r="V31" s="185"/>
      <c r="W31" s="185"/>
      <c r="X31" s="197"/>
      <c r="Y31" s="197"/>
      <c r="Z31" s="185"/>
      <c r="AA31" s="185"/>
      <c r="AB31" s="185"/>
      <c r="AC31" s="156"/>
      <c r="AD31" s="156"/>
      <c r="AE31" s="156"/>
      <c r="AF31" s="156"/>
    </row>
    <row r="32" spans="1:32">
      <c r="A32" s="102"/>
      <c r="B32" s="102"/>
      <c r="C32" s="102"/>
      <c r="D32" s="102"/>
      <c r="E32" s="102"/>
      <c r="F32" s="102"/>
      <c r="G32" s="185"/>
      <c r="H32" s="102"/>
      <c r="I32" s="102"/>
      <c r="J32" s="196"/>
      <c r="K32" s="196"/>
      <c r="L32" s="102"/>
      <c r="M32" s="185"/>
      <c r="N32" s="185"/>
      <c r="O32" s="185"/>
      <c r="P32" s="185"/>
      <c r="Q32" s="185"/>
      <c r="R32" s="102"/>
      <c r="S32" s="185"/>
      <c r="T32" s="216"/>
      <c r="U32" s="216"/>
      <c r="V32" s="185"/>
      <c r="W32" s="185"/>
      <c r="X32" s="197"/>
      <c r="Y32" s="197"/>
      <c r="Z32" s="185"/>
      <c r="AA32" s="185"/>
      <c r="AB32" s="185"/>
      <c r="AC32" s="156"/>
      <c r="AD32" s="156"/>
      <c r="AE32" s="156"/>
      <c r="AF32" s="156"/>
    </row>
    <row r="33" spans="1:32">
      <c r="A33" s="102"/>
      <c r="B33" s="102"/>
      <c r="C33" s="102"/>
      <c r="D33" s="102"/>
      <c r="E33" s="102"/>
      <c r="F33" s="102"/>
      <c r="G33" s="185"/>
      <c r="H33" s="102"/>
      <c r="I33" s="102"/>
      <c r="J33" s="196"/>
      <c r="K33" s="196"/>
      <c r="L33" s="102"/>
      <c r="M33" s="185"/>
      <c r="N33" s="185"/>
      <c r="O33" s="185"/>
      <c r="P33" s="185"/>
      <c r="Q33" s="185"/>
      <c r="R33" s="102"/>
      <c r="S33" s="185"/>
      <c r="T33" s="216"/>
      <c r="U33" s="216"/>
      <c r="V33" s="185"/>
      <c r="W33" s="185"/>
      <c r="X33" s="197"/>
      <c r="Y33" s="197"/>
      <c r="Z33" s="185"/>
      <c r="AA33" s="185"/>
      <c r="AB33" s="185"/>
      <c r="AC33" s="156"/>
      <c r="AD33" s="156"/>
      <c r="AE33" s="156"/>
      <c r="AF33" s="156"/>
    </row>
    <row r="34" spans="1:32">
      <c r="A34" s="102"/>
      <c r="B34" s="102"/>
      <c r="C34" s="102"/>
      <c r="D34" s="102"/>
      <c r="E34" s="102"/>
      <c r="F34" s="102"/>
      <c r="G34" s="185"/>
      <c r="H34" s="102"/>
      <c r="I34" s="102"/>
      <c r="J34" s="196"/>
      <c r="K34" s="196"/>
      <c r="L34" s="102"/>
      <c r="M34" s="185"/>
      <c r="N34" s="185"/>
      <c r="O34" s="185"/>
      <c r="P34" s="185"/>
      <c r="Q34" s="185"/>
      <c r="R34" s="102"/>
      <c r="S34" s="185"/>
      <c r="T34" s="216"/>
      <c r="U34" s="216"/>
      <c r="V34" s="185"/>
      <c r="W34" s="185"/>
      <c r="X34" s="197"/>
      <c r="Y34" s="197"/>
      <c r="Z34" s="185"/>
      <c r="AA34" s="185"/>
      <c r="AB34" s="185"/>
      <c r="AC34" s="156"/>
      <c r="AD34" s="156"/>
      <c r="AE34" s="156"/>
      <c r="AF34" s="156"/>
    </row>
    <row r="35" spans="1:32">
      <c r="A35" s="102"/>
      <c r="B35" s="102"/>
      <c r="C35" s="102"/>
      <c r="D35" s="102"/>
      <c r="E35" s="102"/>
      <c r="F35" s="102"/>
      <c r="G35" s="185"/>
      <c r="H35" s="102"/>
      <c r="I35" s="102"/>
      <c r="J35" s="196"/>
      <c r="K35" s="196"/>
      <c r="L35" s="102"/>
      <c r="M35" s="185"/>
      <c r="N35" s="185"/>
      <c r="O35" s="185"/>
      <c r="P35" s="185"/>
      <c r="Q35" s="185"/>
      <c r="R35" s="102"/>
      <c r="S35" s="185"/>
      <c r="T35" s="216"/>
      <c r="U35" s="216"/>
      <c r="V35" s="185"/>
      <c r="W35" s="185"/>
      <c r="X35" s="197"/>
      <c r="Y35" s="197"/>
      <c r="Z35" s="185"/>
      <c r="AA35" s="185"/>
      <c r="AB35" s="185"/>
      <c r="AC35" s="156"/>
      <c r="AD35" s="156"/>
      <c r="AE35" s="156"/>
      <c r="AF35" s="156"/>
    </row>
    <row r="36" spans="1:32">
      <c r="A36" s="102"/>
      <c r="B36" s="102"/>
      <c r="C36" s="102"/>
      <c r="D36" s="102"/>
      <c r="E36" s="102"/>
      <c r="F36" s="102"/>
      <c r="G36" s="185"/>
      <c r="H36" s="102"/>
      <c r="I36" s="102"/>
      <c r="J36" s="196"/>
      <c r="K36" s="196"/>
      <c r="L36" s="102"/>
      <c r="M36" s="185"/>
      <c r="N36" s="185"/>
      <c r="O36" s="185"/>
      <c r="P36" s="185"/>
      <c r="Q36" s="185"/>
      <c r="R36" s="102"/>
      <c r="S36" s="185"/>
      <c r="T36" s="216"/>
      <c r="U36" s="216"/>
      <c r="V36" s="185"/>
      <c r="W36" s="185"/>
      <c r="X36" s="197"/>
      <c r="Y36" s="197"/>
      <c r="Z36" s="185"/>
      <c r="AA36" s="185"/>
      <c r="AB36" s="185"/>
      <c r="AC36" s="156"/>
      <c r="AD36" s="156"/>
      <c r="AE36" s="156"/>
      <c r="AF36" s="156"/>
    </row>
    <row r="37" spans="1:32">
      <c r="A37" s="102"/>
      <c r="B37" s="102"/>
      <c r="C37" s="102"/>
      <c r="D37" s="102"/>
      <c r="E37" s="102"/>
      <c r="F37" s="102"/>
      <c r="G37" s="185"/>
      <c r="H37" s="102"/>
      <c r="I37" s="102"/>
      <c r="J37" s="196"/>
      <c r="K37" s="196"/>
      <c r="L37" s="102"/>
      <c r="M37" s="185"/>
      <c r="N37" s="185"/>
      <c r="O37" s="185"/>
      <c r="P37" s="185"/>
      <c r="Q37" s="185"/>
      <c r="R37" s="102"/>
      <c r="S37" s="185"/>
      <c r="T37" s="216"/>
      <c r="U37" s="216"/>
      <c r="V37" s="185"/>
      <c r="W37" s="185"/>
      <c r="X37" s="197"/>
      <c r="Y37" s="197"/>
      <c r="Z37" s="185"/>
      <c r="AA37" s="185"/>
      <c r="AB37" s="185"/>
      <c r="AC37" s="156"/>
      <c r="AD37" s="156"/>
      <c r="AE37" s="156"/>
      <c r="AF37" s="156"/>
    </row>
    <row r="38" spans="1:32">
      <c r="A38" s="102"/>
      <c r="B38" s="102"/>
      <c r="C38" s="102"/>
      <c r="D38" s="102"/>
      <c r="E38" s="102"/>
      <c r="F38" s="102"/>
      <c r="G38" s="185"/>
      <c r="H38" s="102"/>
      <c r="I38" s="102"/>
      <c r="J38" s="196"/>
      <c r="K38" s="196"/>
      <c r="L38" s="102"/>
      <c r="M38" s="185"/>
      <c r="N38" s="185"/>
      <c r="O38" s="185"/>
      <c r="P38" s="185"/>
      <c r="Q38" s="185"/>
      <c r="R38" s="102"/>
      <c r="S38" s="185"/>
      <c r="T38" s="216"/>
      <c r="U38" s="216"/>
      <c r="V38" s="185"/>
      <c r="W38" s="185"/>
      <c r="X38" s="197"/>
      <c r="Y38" s="197"/>
      <c r="Z38" s="185"/>
      <c r="AA38" s="185"/>
      <c r="AB38" s="185"/>
      <c r="AC38" s="156"/>
      <c r="AD38" s="156"/>
      <c r="AE38" s="156"/>
      <c r="AF38" s="156"/>
    </row>
    <row r="39" spans="1:32">
      <c r="A39" s="102"/>
      <c r="B39" s="102"/>
      <c r="C39" s="102"/>
      <c r="D39" s="102"/>
      <c r="E39" s="102"/>
      <c r="F39" s="102"/>
      <c r="G39" s="185"/>
      <c r="H39" s="102"/>
      <c r="I39" s="102"/>
      <c r="J39" s="196"/>
      <c r="K39" s="196"/>
      <c r="L39" s="102"/>
      <c r="M39" s="185"/>
      <c r="N39" s="185"/>
      <c r="O39" s="185"/>
      <c r="P39" s="185"/>
      <c r="Q39" s="185"/>
      <c r="R39" s="102"/>
      <c r="S39" s="185"/>
      <c r="T39" s="216"/>
      <c r="U39" s="216"/>
      <c r="V39" s="185"/>
      <c r="W39" s="185"/>
      <c r="X39" s="197"/>
      <c r="Y39" s="197"/>
      <c r="Z39" s="185"/>
      <c r="AA39" s="185"/>
      <c r="AB39" s="185"/>
      <c r="AC39" s="156"/>
      <c r="AD39" s="156"/>
      <c r="AE39" s="156"/>
      <c r="AF39" s="156"/>
    </row>
    <row r="40" spans="1:32">
      <c r="A40" s="102"/>
      <c r="B40" s="102"/>
      <c r="C40" s="102"/>
      <c r="D40" s="102"/>
      <c r="E40" s="102"/>
      <c r="F40" s="102"/>
      <c r="G40" s="185"/>
      <c r="H40" s="102"/>
      <c r="I40" s="102"/>
      <c r="J40" s="196"/>
      <c r="K40" s="196"/>
      <c r="L40" s="102"/>
      <c r="M40" s="185"/>
      <c r="N40" s="185"/>
      <c r="O40" s="185"/>
      <c r="P40" s="185"/>
      <c r="Q40" s="185"/>
      <c r="R40" s="102"/>
      <c r="S40" s="185"/>
      <c r="T40" s="216"/>
      <c r="U40" s="216"/>
      <c r="V40" s="185"/>
      <c r="W40" s="185"/>
      <c r="X40" s="197"/>
      <c r="Y40" s="197"/>
      <c r="Z40" s="185"/>
      <c r="AA40" s="185"/>
      <c r="AB40" s="185"/>
      <c r="AC40" s="156"/>
      <c r="AD40" s="156"/>
      <c r="AE40" s="156"/>
      <c r="AF40" s="156"/>
    </row>
    <row r="41" spans="1:32">
      <c r="A41" s="102"/>
      <c r="B41" s="102"/>
      <c r="C41" s="102"/>
      <c r="D41" s="102"/>
      <c r="E41" s="102"/>
      <c r="F41" s="102"/>
      <c r="G41" s="185"/>
      <c r="H41" s="102"/>
      <c r="I41" s="102"/>
      <c r="J41" s="196"/>
      <c r="K41" s="196"/>
      <c r="L41" s="102"/>
      <c r="M41" s="185"/>
      <c r="N41" s="185"/>
      <c r="O41" s="185"/>
      <c r="P41" s="185"/>
      <c r="Q41" s="185"/>
      <c r="R41" s="102"/>
      <c r="S41" s="185"/>
      <c r="T41" s="216"/>
      <c r="U41" s="216"/>
      <c r="V41" s="185"/>
      <c r="W41" s="185"/>
      <c r="X41" s="197"/>
      <c r="Y41" s="197"/>
      <c r="Z41" s="185"/>
      <c r="AA41" s="185"/>
      <c r="AB41" s="185"/>
      <c r="AC41" s="156"/>
      <c r="AD41" s="156"/>
      <c r="AE41" s="156"/>
      <c r="AF41" s="156"/>
    </row>
    <row r="42" spans="1:32">
      <c r="A42" s="102"/>
      <c r="B42" s="102"/>
      <c r="C42" s="102"/>
      <c r="D42" s="102"/>
      <c r="E42" s="102"/>
      <c r="F42" s="102"/>
      <c r="G42" s="185"/>
      <c r="H42" s="102"/>
      <c r="I42" s="102"/>
      <c r="J42" s="196"/>
      <c r="K42" s="196"/>
      <c r="L42" s="102"/>
      <c r="M42" s="185"/>
      <c r="N42" s="185"/>
      <c r="O42" s="185"/>
      <c r="P42" s="185"/>
      <c r="Q42" s="185"/>
      <c r="R42" s="102"/>
      <c r="S42" s="185"/>
      <c r="T42" s="216"/>
      <c r="U42" s="216"/>
      <c r="V42" s="185"/>
      <c r="W42" s="185"/>
      <c r="X42" s="197"/>
      <c r="Y42" s="197"/>
      <c r="Z42" s="185"/>
      <c r="AA42" s="185"/>
      <c r="AB42" s="185"/>
      <c r="AC42" s="156"/>
      <c r="AD42" s="156"/>
      <c r="AE42" s="156"/>
      <c r="AF42" s="156"/>
    </row>
    <row r="43" spans="1:32">
      <c r="A43" s="102"/>
      <c r="B43" s="102"/>
      <c r="C43" s="102"/>
      <c r="D43" s="102"/>
      <c r="E43" s="102"/>
      <c r="F43" s="102"/>
      <c r="G43" s="185"/>
      <c r="H43" s="102"/>
      <c r="I43" s="102"/>
      <c r="J43" s="196"/>
      <c r="K43" s="196"/>
      <c r="L43" s="102"/>
      <c r="M43" s="185"/>
      <c r="N43" s="185"/>
      <c r="O43" s="185"/>
      <c r="P43" s="185"/>
      <c r="Q43" s="185"/>
      <c r="R43" s="102"/>
      <c r="S43" s="185"/>
      <c r="T43" s="216"/>
      <c r="U43" s="216"/>
      <c r="V43" s="185"/>
      <c r="W43" s="185"/>
      <c r="X43" s="197"/>
      <c r="Y43" s="197"/>
      <c r="Z43" s="185"/>
      <c r="AA43" s="185"/>
      <c r="AB43" s="185"/>
      <c r="AC43" s="156"/>
      <c r="AD43" s="156"/>
      <c r="AE43" s="156"/>
      <c r="AF43" s="156"/>
    </row>
    <row r="44" spans="1:32">
      <c r="A44" s="102"/>
      <c r="B44" s="102"/>
      <c r="C44" s="102"/>
      <c r="D44" s="102"/>
      <c r="E44" s="102"/>
      <c r="F44" s="102"/>
      <c r="G44" s="185"/>
      <c r="H44" s="102"/>
      <c r="I44" s="102"/>
      <c r="J44" s="196"/>
      <c r="K44" s="196"/>
      <c r="L44" s="102"/>
      <c r="M44" s="185"/>
      <c r="N44" s="185"/>
      <c r="O44" s="185"/>
      <c r="P44" s="185"/>
      <c r="Q44" s="185"/>
      <c r="R44" s="102"/>
      <c r="S44" s="185"/>
      <c r="T44" s="216"/>
      <c r="U44" s="216"/>
      <c r="V44" s="185"/>
      <c r="W44" s="185"/>
      <c r="X44" s="197"/>
      <c r="Y44" s="197"/>
      <c r="Z44" s="185"/>
      <c r="AA44" s="185"/>
      <c r="AB44" s="185"/>
      <c r="AC44" s="156"/>
      <c r="AD44" s="156"/>
      <c r="AE44" s="156"/>
      <c r="AF44" s="156"/>
    </row>
    <row r="45" spans="1:32">
      <c r="A45" s="102"/>
      <c r="B45" s="102"/>
      <c r="C45" s="102"/>
      <c r="D45" s="102"/>
      <c r="E45" s="102"/>
      <c r="F45" s="102"/>
      <c r="G45" s="185"/>
      <c r="H45" s="102"/>
      <c r="I45" s="102"/>
      <c r="J45" s="196"/>
      <c r="K45" s="196"/>
      <c r="L45" s="102"/>
      <c r="M45" s="185"/>
      <c r="N45" s="185"/>
      <c r="O45" s="185"/>
      <c r="P45" s="185"/>
      <c r="Q45" s="185"/>
      <c r="R45" s="102"/>
      <c r="S45" s="185"/>
      <c r="T45" s="216"/>
      <c r="U45" s="216"/>
      <c r="V45" s="185"/>
      <c r="W45" s="185"/>
      <c r="X45" s="197"/>
      <c r="Y45" s="197"/>
      <c r="Z45" s="185"/>
      <c r="AA45" s="185"/>
      <c r="AB45" s="185"/>
      <c r="AC45" s="156"/>
      <c r="AD45" s="156"/>
      <c r="AE45" s="156"/>
      <c r="AF45" s="156"/>
    </row>
    <row r="46" spans="1:32">
      <c r="A46" s="102"/>
      <c r="B46" s="102"/>
      <c r="C46" s="102"/>
      <c r="D46" s="102"/>
      <c r="E46" s="102"/>
      <c r="F46" s="102"/>
      <c r="G46" s="185"/>
      <c r="H46" s="102"/>
      <c r="I46" s="102"/>
      <c r="J46" s="196"/>
      <c r="K46" s="196"/>
      <c r="L46" s="102"/>
      <c r="M46" s="185"/>
      <c r="N46" s="185"/>
      <c r="O46" s="185"/>
      <c r="P46" s="185"/>
      <c r="Q46" s="185"/>
      <c r="R46" s="102"/>
      <c r="S46" s="185"/>
      <c r="T46" s="216"/>
      <c r="U46" s="216"/>
      <c r="V46" s="185"/>
      <c r="W46" s="185"/>
      <c r="X46" s="197"/>
      <c r="Y46" s="197"/>
      <c r="Z46" s="185"/>
      <c r="AA46" s="185"/>
      <c r="AB46" s="185"/>
      <c r="AC46" s="156"/>
      <c r="AD46" s="156"/>
      <c r="AE46" s="156"/>
      <c r="AF46" s="156"/>
    </row>
    <row r="47" spans="1:32">
      <c r="A47" s="102"/>
      <c r="B47" s="102"/>
      <c r="C47" s="102"/>
      <c r="D47" s="102"/>
      <c r="E47" s="102"/>
      <c r="F47" s="102"/>
      <c r="G47" s="185"/>
      <c r="H47" s="102"/>
      <c r="I47" s="102"/>
      <c r="J47" s="196"/>
      <c r="K47" s="196"/>
      <c r="L47" s="102"/>
      <c r="M47" s="185"/>
      <c r="N47" s="185"/>
      <c r="O47" s="185"/>
      <c r="P47" s="185"/>
      <c r="Q47" s="185"/>
      <c r="R47" s="102"/>
      <c r="S47" s="185"/>
      <c r="T47" s="216"/>
      <c r="U47" s="216"/>
      <c r="V47" s="185"/>
      <c r="W47" s="185"/>
      <c r="X47" s="197"/>
      <c r="Y47" s="197"/>
      <c r="Z47" s="185"/>
      <c r="AA47" s="185"/>
      <c r="AB47" s="185"/>
      <c r="AC47" s="156"/>
      <c r="AD47" s="156"/>
      <c r="AE47" s="156"/>
      <c r="AF47" s="156"/>
    </row>
    <row r="48" spans="1:32">
      <c r="A48" s="102"/>
      <c r="B48" s="102"/>
      <c r="C48" s="102"/>
      <c r="D48" s="102"/>
      <c r="E48" s="102"/>
      <c r="F48" s="102"/>
      <c r="G48" s="185"/>
      <c r="H48" s="102"/>
      <c r="I48" s="102"/>
      <c r="J48" s="196"/>
      <c r="K48" s="196"/>
      <c r="L48" s="102"/>
      <c r="M48" s="185"/>
      <c r="N48" s="185"/>
      <c r="O48" s="185"/>
      <c r="P48" s="185"/>
      <c r="Q48" s="185"/>
      <c r="R48" s="102"/>
      <c r="S48" s="185"/>
      <c r="T48" s="216"/>
      <c r="U48" s="216"/>
      <c r="V48" s="185"/>
      <c r="W48" s="185"/>
      <c r="X48" s="197"/>
      <c r="Y48" s="197"/>
      <c r="Z48" s="185"/>
      <c r="AA48" s="185"/>
      <c r="AB48" s="185"/>
      <c r="AC48" s="156"/>
      <c r="AD48" s="156"/>
      <c r="AE48" s="156"/>
      <c r="AF48" s="156"/>
    </row>
    <row r="49" spans="1:32">
      <c r="A49" s="102"/>
      <c r="B49" s="102"/>
      <c r="C49" s="102"/>
      <c r="D49" s="102"/>
      <c r="E49" s="102"/>
      <c r="F49" s="102"/>
      <c r="G49" s="185"/>
      <c r="H49" s="102"/>
      <c r="I49" s="102"/>
      <c r="J49" s="196"/>
      <c r="K49" s="196"/>
      <c r="L49" s="102"/>
      <c r="M49" s="185"/>
      <c r="N49" s="185"/>
      <c r="O49" s="185"/>
      <c r="P49" s="185"/>
      <c r="Q49" s="185"/>
      <c r="R49" s="102"/>
      <c r="S49" s="185"/>
      <c r="T49" s="216"/>
      <c r="U49" s="216"/>
      <c r="V49" s="185"/>
      <c r="W49" s="185"/>
      <c r="X49" s="197"/>
      <c r="Y49" s="197"/>
      <c r="Z49" s="185"/>
      <c r="AA49" s="185"/>
      <c r="AB49" s="185"/>
      <c r="AC49" s="156"/>
      <c r="AD49" s="156"/>
      <c r="AE49" s="156"/>
      <c r="AF49" s="156"/>
    </row>
    <row r="50" spans="1:32">
      <c r="A50" s="102"/>
      <c r="B50" s="102"/>
      <c r="C50" s="102"/>
      <c r="D50" s="102"/>
      <c r="E50" s="102"/>
      <c r="F50" s="102"/>
      <c r="G50" s="185"/>
      <c r="H50" s="102"/>
      <c r="I50" s="102"/>
      <c r="J50" s="196"/>
      <c r="K50" s="196"/>
      <c r="L50" s="102"/>
      <c r="M50" s="185"/>
      <c r="N50" s="185"/>
      <c r="O50" s="185"/>
      <c r="P50" s="185"/>
      <c r="Q50" s="185"/>
      <c r="R50" s="102"/>
      <c r="S50" s="185"/>
      <c r="T50" s="216"/>
      <c r="U50" s="216"/>
      <c r="V50" s="185"/>
      <c r="W50" s="185"/>
      <c r="X50" s="197"/>
      <c r="Y50" s="197"/>
      <c r="Z50" s="185"/>
      <c r="AA50" s="185"/>
      <c r="AB50" s="185"/>
      <c r="AC50" s="156"/>
      <c r="AD50" s="156"/>
      <c r="AE50" s="156"/>
      <c r="AF50" s="156"/>
    </row>
    <row r="51" spans="1:32">
      <c r="A51" s="102"/>
      <c r="B51" s="102"/>
      <c r="C51" s="102"/>
      <c r="D51" s="102"/>
      <c r="E51" s="102"/>
      <c r="F51" s="102"/>
      <c r="G51" s="185"/>
      <c r="H51" s="102"/>
      <c r="I51" s="102"/>
      <c r="J51" s="196"/>
      <c r="K51" s="196"/>
      <c r="L51" s="102"/>
      <c r="M51" s="185"/>
      <c r="N51" s="185"/>
      <c r="O51" s="185"/>
      <c r="P51" s="185"/>
      <c r="Q51" s="185"/>
      <c r="R51" s="102"/>
      <c r="S51" s="185"/>
      <c r="T51" s="216"/>
      <c r="U51" s="216"/>
      <c r="V51" s="185"/>
      <c r="W51" s="185"/>
      <c r="X51" s="197"/>
      <c r="Y51" s="197"/>
      <c r="Z51" s="185"/>
      <c r="AA51" s="185"/>
      <c r="AB51" s="185"/>
      <c r="AC51" s="156"/>
      <c r="AD51" s="156"/>
      <c r="AE51" s="156"/>
      <c r="AF51" s="156"/>
    </row>
    <row r="52" spans="1:32">
      <c r="A52" s="102"/>
      <c r="B52" s="102"/>
      <c r="C52" s="102"/>
      <c r="D52" s="102"/>
      <c r="E52" s="102"/>
      <c r="F52" s="102"/>
      <c r="G52" s="185"/>
      <c r="H52" s="102"/>
      <c r="I52" s="102"/>
      <c r="J52" s="196"/>
      <c r="K52" s="196"/>
      <c r="L52" s="102"/>
      <c r="M52" s="185"/>
      <c r="N52" s="185"/>
      <c r="O52" s="185"/>
      <c r="P52" s="185"/>
      <c r="Q52" s="185"/>
      <c r="R52" s="102"/>
      <c r="S52" s="185"/>
      <c r="T52" s="216"/>
      <c r="U52" s="216"/>
      <c r="V52" s="185"/>
      <c r="W52" s="185"/>
      <c r="X52" s="197"/>
      <c r="Y52" s="197"/>
      <c r="Z52" s="185"/>
      <c r="AA52" s="185"/>
      <c r="AB52" s="185"/>
      <c r="AC52" s="156"/>
      <c r="AD52" s="156"/>
      <c r="AE52" s="156"/>
      <c r="AF52" s="156"/>
    </row>
    <row r="53" spans="1:32">
      <c r="A53" s="102"/>
      <c r="B53" s="102"/>
      <c r="C53" s="102"/>
      <c r="D53" s="102"/>
      <c r="E53" s="102"/>
      <c r="F53" s="102"/>
      <c r="G53" s="185"/>
      <c r="H53" s="102"/>
      <c r="I53" s="102"/>
      <c r="J53" s="196"/>
      <c r="K53" s="196"/>
      <c r="L53" s="102"/>
      <c r="M53" s="185"/>
      <c r="N53" s="185"/>
      <c r="O53" s="185"/>
      <c r="P53" s="185"/>
      <c r="Q53" s="185"/>
      <c r="R53" s="102"/>
      <c r="S53" s="185"/>
      <c r="T53" s="216"/>
      <c r="U53" s="216"/>
      <c r="V53" s="185"/>
      <c r="W53" s="185"/>
      <c r="X53" s="197"/>
      <c r="Y53" s="197"/>
      <c r="Z53" s="185"/>
      <c r="AA53" s="185"/>
      <c r="AB53" s="185"/>
      <c r="AC53" s="156"/>
      <c r="AD53" s="156"/>
      <c r="AE53" s="156"/>
      <c r="AF53" s="156"/>
    </row>
    <row r="54" spans="1:32">
      <c r="A54" s="102"/>
      <c r="B54" s="102"/>
      <c r="C54" s="102"/>
      <c r="D54" s="102"/>
      <c r="E54" s="102"/>
      <c r="F54" s="102"/>
      <c r="G54" s="185"/>
      <c r="H54" s="102"/>
      <c r="I54" s="102"/>
      <c r="J54" s="196"/>
      <c r="K54" s="196"/>
      <c r="L54" s="102"/>
      <c r="M54" s="185"/>
      <c r="N54" s="185"/>
      <c r="O54" s="185"/>
      <c r="P54" s="185"/>
      <c r="Q54" s="185"/>
      <c r="R54" s="102"/>
      <c r="S54" s="185"/>
      <c r="T54" s="216"/>
      <c r="U54" s="216"/>
      <c r="V54" s="185"/>
      <c r="W54" s="185"/>
      <c r="X54" s="197"/>
      <c r="Y54" s="197"/>
      <c r="Z54" s="185"/>
      <c r="AA54" s="185"/>
      <c r="AB54" s="185"/>
      <c r="AC54" s="156"/>
      <c r="AD54" s="156"/>
      <c r="AE54" s="156"/>
      <c r="AF54" s="156"/>
    </row>
    <row r="55" spans="1:32">
      <c r="A55" s="102"/>
      <c r="B55" s="102"/>
      <c r="C55" s="102"/>
      <c r="D55" s="102"/>
      <c r="E55" s="102"/>
      <c r="F55" s="102"/>
      <c r="G55" s="185"/>
      <c r="H55" s="102"/>
      <c r="I55" s="102"/>
      <c r="J55" s="196"/>
      <c r="K55" s="196"/>
      <c r="L55" s="102"/>
      <c r="M55" s="185"/>
      <c r="N55" s="185"/>
      <c r="O55" s="185"/>
      <c r="P55" s="185"/>
      <c r="Q55" s="185"/>
      <c r="R55" s="102"/>
      <c r="S55" s="185"/>
      <c r="T55" s="216"/>
      <c r="U55" s="216"/>
      <c r="V55" s="185"/>
      <c r="W55" s="185"/>
      <c r="X55" s="197"/>
      <c r="Y55" s="197"/>
      <c r="Z55" s="185"/>
      <c r="AA55" s="185"/>
      <c r="AB55" s="185"/>
      <c r="AC55" s="156"/>
      <c r="AD55" s="156"/>
      <c r="AE55" s="156"/>
      <c r="AF55" s="156"/>
    </row>
    <row r="56" spans="1:32">
      <c r="A56" s="102"/>
      <c r="B56" s="102"/>
      <c r="C56" s="102"/>
      <c r="D56" s="102"/>
      <c r="E56" s="102"/>
      <c r="F56" s="102"/>
      <c r="G56" s="185"/>
      <c r="H56" s="102"/>
      <c r="I56" s="102"/>
      <c r="J56" s="196"/>
      <c r="K56" s="196"/>
      <c r="L56" s="102"/>
      <c r="M56" s="185"/>
      <c r="N56" s="185"/>
      <c r="O56" s="185"/>
      <c r="P56" s="185"/>
      <c r="Q56" s="185"/>
      <c r="R56" s="102"/>
      <c r="S56" s="185"/>
      <c r="T56" s="216"/>
      <c r="U56" s="216"/>
      <c r="V56" s="185"/>
      <c r="W56" s="185"/>
      <c r="X56" s="197"/>
      <c r="Y56" s="197"/>
      <c r="Z56" s="185"/>
      <c r="AA56" s="185"/>
      <c r="AB56" s="185"/>
      <c r="AC56" s="156"/>
      <c r="AD56" s="156"/>
      <c r="AE56" s="156"/>
      <c r="AF56" s="156"/>
    </row>
    <row r="57" spans="1:32">
      <c r="A57" s="102"/>
      <c r="B57" s="102"/>
      <c r="C57" s="102"/>
      <c r="D57" s="102"/>
      <c r="E57" s="102"/>
      <c r="F57" s="102"/>
      <c r="G57" s="185"/>
      <c r="H57" s="102"/>
      <c r="I57" s="102"/>
      <c r="J57" s="196"/>
      <c r="K57" s="196"/>
      <c r="L57" s="102"/>
      <c r="M57" s="185"/>
      <c r="N57" s="185"/>
      <c r="O57" s="185"/>
      <c r="P57" s="185"/>
      <c r="Q57" s="185"/>
      <c r="R57" s="102"/>
      <c r="S57" s="185"/>
      <c r="T57" s="216"/>
      <c r="U57" s="216"/>
      <c r="V57" s="185"/>
      <c r="W57" s="185"/>
      <c r="X57" s="197"/>
      <c r="Y57" s="197"/>
      <c r="Z57" s="185"/>
      <c r="AA57" s="185"/>
      <c r="AB57" s="185"/>
      <c r="AC57" s="156"/>
      <c r="AD57" s="156"/>
      <c r="AE57" s="156"/>
      <c r="AF57" s="156"/>
    </row>
    <row r="58" spans="1:32">
      <c r="A58" s="102"/>
      <c r="B58" s="102"/>
      <c r="C58" s="102"/>
      <c r="D58" s="102"/>
      <c r="E58" s="102"/>
      <c r="F58" s="102"/>
      <c r="G58" s="185"/>
      <c r="H58" s="102"/>
      <c r="I58" s="102"/>
      <c r="J58" s="196"/>
      <c r="K58" s="196"/>
      <c r="L58" s="102"/>
      <c r="M58" s="185"/>
      <c r="N58" s="185"/>
      <c r="O58" s="185"/>
      <c r="P58" s="185"/>
      <c r="Q58" s="185"/>
      <c r="R58" s="102"/>
      <c r="S58" s="185"/>
      <c r="T58" s="216"/>
      <c r="U58" s="216"/>
      <c r="V58" s="185"/>
      <c r="W58" s="185"/>
      <c r="X58" s="197"/>
      <c r="Y58" s="197"/>
      <c r="Z58" s="185"/>
      <c r="AA58" s="185"/>
      <c r="AB58" s="185"/>
      <c r="AC58" s="156"/>
      <c r="AD58" s="156"/>
      <c r="AE58" s="156"/>
      <c r="AF58" s="156"/>
    </row>
    <row r="59" spans="1:32">
      <c r="A59" s="102"/>
      <c r="B59" s="102"/>
      <c r="C59" s="102"/>
      <c r="D59" s="102"/>
      <c r="E59" s="102"/>
      <c r="F59" s="102"/>
      <c r="G59" s="185"/>
      <c r="H59" s="102"/>
      <c r="I59" s="102"/>
      <c r="J59" s="196"/>
      <c r="K59" s="196"/>
      <c r="L59" s="102"/>
      <c r="M59" s="185"/>
      <c r="N59" s="185"/>
      <c r="O59" s="185"/>
      <c r="P59" s="185"/>
      <c r="Q59" s="185"/>
      <c r="R59" s="102"/>
      <c r="S59" s="185"/>
      <c r="T59" s="216"/>
      <c r="U59" s="216"/>
      <c r="V59" s="185"/>
      <c r="W59" s="185"/>
      <c r="X59" s="197"/>
      <c r="Y59" s="197"/>
      <c r="Z59" s="185"/>
      <c r="AA59" s="185"/>
      <c r="AB59" s="185"/>
      <c r="AC59" s="156"/>
      <c r="AD59" s="156"/>
      <c r="AE59" s="156"/>
      <c r="AF59" s="156"/>
    </row>
    <row r="60" spans="1:32">
      <c r="A60" s="102"/>
      <c r="B60" s="102"/>
      <c r="C60" s="102"/>
      <c r="D60" s="102"/>
      <c r="E60" s="102"/>
      <c r="F60" s="102"/>
      <c r="G60" s="185"/>
      <c r="H60" s="102"/>
      <c r="I60" s="102"/>
      <c r="J60" s="196"/>
      <c r="K60" s="196"/>
      <c r="L60" s="102"/>
      <c r="M60" s="185"/>
      <c r="N60" s="185"/>
      <c r="O60" s="185"/>
      <c r="P60" s="185"/>
      <c r="Q60" s="185"/>
      <c r="R60" s="102"/>
      <c r="S60" s="185"/>
      <c r="T60" s="216"/>
      <c r="U60" s="216"/>
      <c r="V60" s="185"/>
      <c r="W60" s="185"/>
      <c r="X60" s="197"/>
      <c r="Y60" s="197"/>
      <c r="Z60" s="185"/>
      <c r="AA60" s="185"/>
      <c r="AB60" s="185"/>
      <c r="AC60" s="156"/>
      <c r="AD60" s="156"/>
      <c r="AE60" s="156"/>
      <c r="AF60" s="156"/>
    </row>
    <row r="61" spans="1:32">
      <c r="A61" s="102"/>
      <c r="B61" s="102"/>
      <c r="C61" s="102"/>
      <c r="D61" s="102"/>
      <c r="E61" s="102"/>
      <c r="F61" s="102"/>
      <c r="G61" s="185"/>
      <c r="H61" s="102"/>
      <c r="I61" s="102"/>
      <c r="J61" s="196"/>
      <c r="K61" s="196"/>
      <c r="L61" s="102"/>
      <c r="M61" s="185"/>
      <c r="N61" s="185"/>
      <c r="O61" s="185"/>
      <c r="P61" s="185"/>
      <c r="Q61" s="185"/>
      <c r="R61" s="102"/>
      <c r="S61" s="185"/>
      <c r="T61" s="216"/>
      <c r="U61" s="216"/>
      <c r="V61" s="185"/>
      <c r="W61" s="185"/>
      <c r="X61" s="197"/>
      <c r="Y61" s="197"/>
      <c r="Z61" s="185"/>
      <c r="AA61" s="185"/>
      <c r="AB61" s="185"/>
      <c r="AC61" s="156"/>
      <c r="AD61" s="156"/>
      <c r="AE61" s="156"/>
      <c r="AF61" s="156"/>
    </row>
    <row r="62" spans="1:32">
      <c r="A62" s="102"/>
      <c r="B62" s="102"/>
      <c r="C62" s="102"/>
      <c r="D62" s="102"/>
      <c r="E62" s="102"/>
      <c r="F62" s="102"/>
      <c r="G62" s="185"/>
      <c r="H62" s="102"/>
      <c r="I62" s="102"/>
      <c r="J62" s="196"/>
      <c r="K62" s="196"/>
      <c r="L62" s="102"/>
      <c r="M62" s="185"/>
      <c r="N62" s="185"/>
      <c r="O62" s="185"/>
      <c r="P62" s="185"/>
      <c r="Q62" s="185"/>
      <c r="R62" s="102"/>
      <c r="S62" s="185"/>
      <c r="T62" s="216"/>
      <c r="U62" s="216"/>
      <c r="V62" s="185"/>
      <c r="W62" s="185"/>
      <c r="X62" s="197"/>
      <c r="Y62" s="197"/>
      <c r="Z62" s="185"/>
      <c r="AA62" s="185"/>
      <c r="AB62" s="185"/>
      <c r="AC62" s="156"/>
      <c r="AD62" s="156"/>
      <c r="AE62" s="156"/>
      <c r="AF62" s="156"/>
    </row>
    <row r="63" spans="1:32">
      <c r="A63" s="102"/>
      <c r="B63" s="102"/>
      <c r="C63" s="102"/>
      <c r="D63" s="102"/>
      <c r="E63" s="102"/>
      <c r="F63" s="102"/>
      <c r="G63" s="185"/>
      <c r="H63" s="102"/>
      <c r="I63" s="102"/>
      <c r="J63" s="196"/>
      <c r="K63" s="196"/>
      <c r="L63" s="102"/>
      <c r="M63" s="185"/>
      <c r="N63" s="185"/>
      <c r="O63" s="185"/>
      <c r="P63" s="185"/>
      <c r="Q63" s="185"/>
      <c r="R63" s="102"/>
      <c r="S63" s="185"/>
      <c r="T63" s="216"/>
      <c r="U63" s="216"/>
      <c r="V63" s="185"/>
      <c r="W63" s="185"/>
      <c r="X63" s="197"/>
      <c r="Y63" s="197"/>
      <c r="Z63" s="185"/>
      <c r="AA63" s="185"/>
      <c r="AB63" s="185"/>
      <c r="AC63" s="156"/>
      <c r="AD63" s="156"/>
      <c r="AE63" s="156"/>
      <c r="AF63" s="156"/>
    </row>
    <row r="64" spans="1:32">
      <c r="A64" s="102"/>
      <c r="B64" s="102"/>
      <c r="C64" s="102"/>
      <c r="D64" s="102"/>
      <c r="E64" s="102"/>
      <c r="F64" s="102"/>
      <c r="G64" s="185"/>
      <c r="H64" s="102"/>
      <c r="I64" s="102"/>
      <c r="J64" s="196"/>
      <c r="K64" s="196"/>
      <c r="L64" s="102"/>
      <c r="M64" s="185"/>
      <c r="N64" s="185"/>
      <c r="O64" s="185"/>
      <c r="P64" s="185"/>
      <c r="Q64" s="185"/>
      <c r="R64" s="102"/>
      <c r="S64" s="185"/>
      <c r="T64" s="216"/>
      <c r="U64" s="216"/>
      <c r="V64" s="185"/>
      <c r="W64" s="185"/>
      <c r="X64" s="197"/>
      <c r="Y64" s="197"/>
      <c r="Z64" s="185"/>
      <c r="AA64" s="185"/>
      <c r="AB64" s="185"/>
      <c r="AC64" s="156"/>
      <c r="AD64" s="156"/>
      <c r="AE64" s="156"/>
      <c r="AF64" s="156"/>
    </row>
    <row r="65" spans="1:32">
      <c r="A65" s="102"/>
      <c r="B65" s="102"/>
      <c r="C65" s="102"/>
      <c r="D65" s="102"/>
      <c r="E65" s="102"/>
      <c r="F65" s="102"/>
      <c r="G65" s="185"/>
      <c r="H65" s="102"/>
      <c r="I65" s="102"/>
      <c r="J65" s="196"/>
      <c r="K65" s="196"/>
      <c r="L65" s="102"/>
      <c r="M65" s="185"/>
      <c r="N65" s="185"/>
      <c r="O65" s="185"/>
      <c r="P65" s="185"/>
      <c r="Q65" s="185"/>
      <c r="R65" s="102"/>
      <c r="S65" s="185"/>
      <c r="T65" s="216"/>
      <c r="U65" s="216"/>
      <c r="V65" s="185"/>
      <c r="W65" s="185"/>
      <c r="X65" s="197"/>
      <c r="Y65" s="197"/>
      <c r="Z65" s="185"/>
      <c r="AA65" s="185"/>
      <c r="AB65" s="185"/>
      <c r="AC65" s="156"/>
      <c r="AD65" s="156"/>
      <c r="AE65" s="156"/>
      <c r="AF65" s="156"/>
    </row>
    <row r="66" spans="1:32">
      <c r="A66" s="102"/>
      <c r="B66" s="102"/>
      <c r="C66" s="102"/>
      <c r="D66" s="102"/>
      <c r="E66" s="102"/>
      <c r="F66" s="102"/>
      <c r="G66" s="185"/>
      <c r="H66" s="102"/>
      <c r="I66" s="102"/>
      <c r="J66" s="196"/>
      <c r="K66" s="196"/>
      <c r="L66" s="102"/>
      <c r="M66" s="185"/>
      <c r="N66" s="185"/>
      <c r="O66" s="185"/>
      <c r="P66" s="185"/>
      <c r="Q66" s="185"/>
      <c r="R66" s="102"/>
      <c r="S66" s="185"/>
      <c r="T66" s="216"/>
      <c r="U66" s="216"/>
      <c r="V66" s="185"/>
      <c r="W66" s="185"/>
      <c r="X66" s="197"/>
      <c r="Y66" s="197"/>
      <c r="Z66" s="185"/>
      <c r="AA66" s="185"/>
      <c r="AB66" s="185"/>
      <c r="AC66" s="156"/>
      <c r="AD66" s="156"/>
      <c r="AE66" s="156"/>
      <c r="AF66" s="156"/>
    </row>
    <row r="67" spans="1:32">
      <c r="A67" s="102"/>
      <c r="B67" s="102"/>
      <c r="C67" s="102"/>
      <c r="D67" s="102"/>
      <c r="E67" s="102"/>
      <c r="F67" s="102"/>
      <c r="G67" s="185"/>
      <c r="H67" s="102"/>
      <c r="I67" s="102"/>
      <c r="J67" s="196"/>
      <c r="K67" s="196"/>
      <c r="L67" s="102"/>
      <c r="M67" s="185"/>
      <c r="N67" s="185"/>
      <c r="O67" s="185"/>
      <c r="P67" s="185"/>
      <c r="Q67" s="185"/>
      <c r="R67" s="102"/>
      <c r="S67" s="185"/>
      <c r="T67" s="216"/>
      <c r="U67" s="216"/>
      <c r="V67" s="185"/>
      <c r="W67" s="185"/>
      <c r="X67" s="197"/>
      <c r="Y67" s="197"/>
      <c r="Z67" s="185"/>
      <c r="AA67" s="185"/>
      <c r="AB67" s="185"/>
      <c r="AC67" s="156"/>
      <c r="AD67" s="156"/>
      <c r="AE67" s="156"/>
      <c r="AF67" s="156"/>
    </row>
    <row r="68" spans="1:32">
      <c r="A68" s="102"/>
      <c r="B68" s="102"/>
      <c r="C68" s="102"/>
      <c r="D68" s="102"/>
      <c r="E68" s="102"/>
      <c r="F68" s="102"/>
      <c r="G68" s="185"/>
      <c r="H68" s="102"/>
      <c r="I68" s="102"/>
      <c r="J68" s="196"/>
      <c r="K68" s="196"/>
      <c r="L68" s="102"/>
      <c r="M68" s="185"/>
      <c r="N68" s="185"/>
      <c r="O68" s="185"/>
      <c r="P68" s="185"/>
      <c r="Q68" s="185"/>
      <c r="R68" s="102"/>
      <c r="S68" s="185"/>
      <c r="T68" s="216"/>
      <c r="U68" s="216"/>
      <c r="V68" s="185"/>
      <c r="W68" s="185"/>
      <c r="X68" s="197"/>
      <c r="Y68" s="197"/>
      <c r="Z68" s="185"/>
      <c r="AA68" s="185"/>
      <c r="AB68" s="185"/>
      <c r="AC68" s="156"/>
      <c r="AD68" s="156"/>
      <c r="AE68" s="156"/>
      <c r="AF68" s="156"/>
    </row>
    <row r="69" spans="1:32">
      <c r="A69" s="102"/>
      <c r="B69" s="102"/>
      <c r="C69" s="102"/>
      <c r="D69" s="102"/>
      <c r="E69" s="102"/>
      <c r="F69" s="102"/>
      <c r="G69" s="185"/>
      <c r="H69" s="102"/>
      <c r="I69" s="102"/>
      <c r="J69" s="196"/>
      <c r="K69" s="196"/>
      <c r="L69" s="102"/>
      <c r="M69" s="185"/>
      <c r="N69" s="185"/>
      <c r="O69" s="185"/>
      <c r="P69" s="185"/>
      <c r="Q69" s="185"/>
      <c r="R69" s="102"/>
      <c r="S69" s="185"/>
      <c r="T69" s="216"/>
      <c r="U69" s="216"/>
      <c r="V69" s="185"/>
      <c r="W69" s="185"/>
      <c r="X69" s="197"/>
      <c r="Y69" s="197"/>
      <c r="Z69" s="185"/>
      <c r="AA69" s="185"/>
      <c r="AB69" s="185"/>
      <c r="AC69" s="156"/>
      <c r="AD69" s="156"/>
      <c r="AE69" s="156"/>
      <c r="AF69" s="156"/>
    </row>
    <row r="70" spans="1:32">
      <c r="A70" s="102"/>
      <c r="B70" s="102"/>
      <c r="C70" s="102"/>
      <c r="D70" s="102"/>
      <c r="E70" s="102"/>
      <c r="F70" s="102"/>
      <c r="G70" s="185"/>
      <c r="H70" s="102"/>
      <c r="I70" s="102"/>
      <c r="J70" s="196"/>
      <c r="K70" s="196"/>
      <c r="L70" s="102"/>
      <c r="M70" s="185"/>
      <c r="N70" s="185"/>
      <c r="O70" s="185"/>
      <c r="P70" s="185"/>
      <c r="Q70" s="185"/>
      <c r="R70" s="102"/>
      <c r="S70" s="185"/>
      <c r="T70" s="216"/>
      <c r="U70" s="216"/>
      <c r="V70" s="185"/>
      <c r="W70" s="185"/>
      <c r="X70" s="197"/>
      <c r="Y70" s="197"/>
      <c r="Z70" s="185"/>
      <c r="AA70" s="185"/>
      <c r="AB70" s="185"/>
      <c r="AC70" s="156"/>
      <c r="AD70" s="156"/>
      <c r="AE70" s="156"/>
      <c r="AF70" s="156"/>
    </row>
    <row r="71" spans="1:32">
      <c r="A71" s="102"/>
      <c r="B71" s="102"/>
      <c r="C71" s="102"/>
      <c r="D71" s="102"/>
      <c r="E71" s="102"/>
      <c r="F71" s="102"/>
      <c r="G71" s="185"/>
      <c r="H71" s="102"/>
      <c r="I71" s="102"/>
      <c r="J71" s="196"/>
      <c r="K71" s="196"/>
      <c r="L71" s="102"/>
      <c r="M71" s="185"/>
      <c r="N71" s="185"/>
      <c r="O71" s="185"/>
      <c r="P71" s="185"/>
      <c r="Q71" s="185"/>
      <c r="R71" s="102"/>
      <c r="S71" s="185"/>
      <c r="T71" s="216"/>
      <c r="U71" s="216"/>
      <c r="V71" s="185"/>
      <c r="W71" s="185"/>
      <c r="X71" s="197"/>
      <c r="Y71" s="197"/>
      <c r="Z71" s="185"/>
      <c r="AA71" s="185"/>
      <c r="AB71" s="185"/>
      <c r="AC71" s="156"/>
      <c r="AD71" s="156"/>
      <c r="AE71" s="156"/>
      <c r="AF71" s="156"/>
    </row>
    <row r="72" spans="1:32">
      <c r="A72" s="102"/>
      <c r="B72" s="102"/>
      <c r="C72" s="102"/>
      <c r="D72" s="102"/>
      <c r="E72" s="102"/>
      <c r="F72" s="102"/>
      <c r="G72" s="185"/>
      <c r="H72" s="102"/>
      <c r="I72" s="102"/>
      <c r="J72" s="196"/>
      <c r="K72" s="196"/>
      <c r="L72" s="102"/>
      <c r="M72" s="185"/>
      <c r="N72" s="185"/>
      <c r="O72" s="185"/>
      <c r="P72" s="185"/>
      <c r="Q72" s="185"/>
      <c r="R72" s="102"/>
      <c r="S72" s="185"/>
      <c r="T72" s="216"/>
      <c r="U72" s="216"/>
      <c r="V72" s="185"/>
      <c r="W72" s="185"/>
      <c r="X72" s="197"/>
      <c r="Y72" s="197"/>
      <c r="Z72" s="185"/>
      <c r="AA72" s="185"/>
      <c r="AB72" s="185"/>
      <c r="AC72" s="156"/>
      <c r="AD72" s="156"/>
      <c r="AE72" s="156"/>
      <c r="AF72" s="156"/>
    </row>
    <row r="73" spans="1:32">
      <c r="A73" s="102"/>
      <c r="B73" s="102"/>
      <c r="C73" s="102"/>
      <c r="D73" s="102"/>
      <c r="E73" s="102"/>
      <c r="F73" s="102"/>
      <c r="G73" s="185"/>
      <c r="H73" s="102"/>
      <c r="I73" s="102"/>
      <c r="J73" s="196"/>
      <c r="K73" s="196"/>
      <c r="L73" s="102"/>
      <c r="M73" s="185"/>
      <c r="N73" s="185"/>
      <c r="O73" s="185"/>
      <c r="P73" s="185"/>
      <c r="Q73" s="185"/>
      <c r="R73" s="102"/>
      <c r="S73" s="185"/>
      <c r="T73" s="216"/>
      <c r="U73" s="216"/>
      <c r="V73" s="185"/>
      <c r="W73" s="185"/>
      <c r="X73" s="197"/>
      <c r="Y73" s="197"/>
      <c r="Z73" s="185"/>
      <c r="AA73" s="185"/>
      <c r="AB73" s="185"/>
      <c r="AC73" s="156"/>
      <c r="AD73" s="156"/>
      <c r="AE73" s="156"/>
      <c r="AF73" s="156"/>
    </row>
    <row r="74" spans="1:32">
      <c r="A74" s="102"/>
      <c r="B74" s="102"/>
      <c r="C74" s="102"/>
      <c r="D74" s="102"/>
      <c r="E74" s="102"/>
      <c r="F74" s="102"/>
      <c r="G74" s="185"/>
      <c r="H74" s="102"/>
      <c r="I74" s="102"/>
      <c r="J74" s="196"/>
      <c r="K74" s="196"/>
      <c r="L74" s="102"/>
      <c r="M74" s="185"/>
      <c r="N74" s="185"/>
      <c r="O74" s="185"/>
      <c r="P74" s="185"/>
      <c r="Q74" s="185"/>
      <c r="R74" s="102"/>
      <c r="S74" s="185"/>
      <c r="T74" s="216"/>
      <c r="U74" s="216"/>
      <c r="V74" s="185"/>
      <c r="W74" s="185"/>
      <c r="X74" s="197"/>
      <c r="Y74" s="197"/>
      <c r="Z74" s="185"/>
      <c r="AA74" s="185"/>
      <c r="AB74" s="185"/>
      <c r="AC74" s="156"/>
      <c r="AD74" s="156"/>
      <c r="AE74" s="156"/>
      <c r="AF74" s="156"/>
    </row>
    <row r="75" spans="1:32">
      <c r="A75" s="102"/>
      <c r="B75" s="102"/>
      <c r="C75" s="102"/>
      <c r="D75" s="102"/>
      <c r="E75" s="102"/>
      <c r="F75" s="102"/>
      <c r="G75" s="185"/>
      <c r="H75" s="102"/>
      <c r="I75" s="102"/>
      <c r="J75" s="196"/>
      <c r="K75" s="196"/>
      <c r="L75" s="102"/>
      <c r="M75" s="185"/>
      <c r="N75" s="185"/>
      <c r="O75" s="185"/>
      <c r="P75" s="185"/>
      <c r="Q75" s="185"/>
      <c r="R75" s="102"/>
      <c r="S75" s="185"/>
      <c r="T75" s="216"/>
      <c r="U75" s="216"/>
      <c r="V75" s="185"/>
      <c r="W75" s="185"/>
      <c r="X75" s="197"/>
      <c r="Y75" s="197"/>
      <c r="Z75" s="185"/>
      <c r="AA75" s="185"/>
      <c r="AB75" s="185"/>
      <c r="AC75" s="156"/>
      <c r="AD75" s="156"/>
      <c r="AE75" s="156"/>
      <c r="AF75" s="156"/>
    </row>
    <row r="76" spans="1:32">
      <c r="A76" s="102"/>
      <c r="B76" s="102"/>
      <c r="C76" s="102"/>
      <c r="D76" s="102"/>
      <c r="E76" s="102"/>
      <c r="F76" s="102"/>
      <c r="G76" s="185"/>
      <c r="H76" s="102"/>
      <c r="I76" s="102"/>
      <c r="J76" s="196"/>
      <c r="K76" s="196"/>
      <c r="L76" s="102"/>
      <c r="M76" s="185"/>
      <c r="N76" s="185"/>
      <c r="O76" s="185"/>
      <c r="P76" s="185"/>
      <c r="Q76" s="185"/>
      <c r="R76" s="102"/>
      <c r="S76" s="185"/>
      <c r="T76" s="216"/>
      <c r="U76" s="216"/>
      <c r="V76" s="185"/>
      <c r="W76" s="185"/>
      <c r="X76" s="197"/>
      <c r="Y76" s="197"/>
      <c r="Z76" s="185"/>
      <c r="AA76" s="185"/>
      <c r="AB76" s="185"/>
      <c r="AC76" s="156"/>
      <c r="AD76" s="156"/>
      <c r="AE76" s="156"/>
      <c r="AF76" s="156"/>
    </row>
    <row r="77" spans="1:32">
      <c r="A77" s="102"/>
      <c r="B77" s="102"/>
      <c r="C77" s="102"/>
      <c r="D77" s="102"/>
      <c r="E77" s="102"/>
      <c r="F77" s="102"/>
      <c r="G77" s="185"/>
      <c r="H77" s="102"/>
      <c r="I77" s="102"/>
      <c r="J77" s="196"/>
      <c r="K77" s="196"/>
      <c r="L77" s="102"/>
      <c r="M77" s="185"/>
      <c r="N77" s="185"/>
      <c r="O77" s="185"/>
      <c r="P77" s="185"/>
      <c r="Q77" s="185"/>
      <c r="R77" s="102"/>
      <c r="S77" s="185"/>
      <c r="T77" s="216"/>
      <c r="U77" s="216"/>
      <c r="V77" s="185"/>
      <c r="W77" s="185"/>
      <c r="X77" s="197"/>
      <c r="Y77" s="197"/>
      <c r="Z77" s="185"/>
      <c r="AA77" s="185"/>
      <c r="AB77" s="185"/>
      <c r="AC77" s="156"/>
      <c r="AD77" s="156"/>
      <c r="AE77" s="156"/>
      <c r="AF77" s="156"/>
    </row>
    <row r="78" spans="1:32">
      <c r="A78" s="102"/>
      <c r="B78" s="102"/>
      <c r="C78" s="102"/>
      <c r="D78" s="102"/>
      <c r="E78" s="102"/>
      <c r="F78" s="102"/>
      <c r="G78" s="185"/>
      <c r="H78" s="102"/>
      <c r="I78" s="102"/>
      <c r="J78" s="196"/>
      <c r="K78" s="196"/>
      <c r="L78" s="102"/>
      <c r="M78" s="185"/>
      <c r="N78" s="185"/>
      <c r="O78" s="185"/>
      <c r="P78" s="185"/>
      <c r="Q78" s="185"/>
      <c r="R78" s="102"/>
      <c r="S78" s="185"/>
      <c r="T78" s="216"/>
      <c r="U78" s="216"/>
      <c r="V78" s="185"/>
      <c r="W78" s="185"/>
      <c r="X78" s="197"/>
      <c r="Y78" s="197"/>
      <c r="Z78" s="185"/>
      <c r="AA78" s="185"/>
      <c r="AB78" s="185"/>
      <c r="AC78" s="156"/>
      <c r="AD78" s="156"/>
      <c r="AE78" s="156"/>
      <c r="AF78" s="156"/>
    </row>
    <row r="79" spans="1:32">
      <c r="A79" s="102"/>
      <c r="B79" s="102"/>
      <c r="C79" s="102"/>
      <c r="D79" s="102"/>
      <c r="E79" s="102"/>
      <c r="F79" s="102"/>
      <c r="G79" s="185"/>
      <c r="H79" s="102"/>
      <c r="I79" s="102"/>
      <c r="J79" s="196"/>
      <c r="K79" s="196"/>
      <c r="L79" s="102"/>
      <c r="M79" s="185"/>
      <c r="N79" s="185"/>
      <c r="O79" s="185"/>
      <c r="P79" s="185"/>
      <c r="Q79" s="185"/>
      <c r="R79" s="102"/>
      <c r="S79" s="185"/>
      <c r="T79" s="216"/>
      <c r="U79" s="216"/>
      <c r="V79" s="185"/>
      <c r="W79" s="185"/>
      <c r="X79" s="197"/>
      <c r="Y79" s="197"/>
      <c r="Z79" s="185"/>
      <c r="AA79" s="185"/>
      <c r="AB79" s="185"/>
      <c r="AC79" s="156"/>
      <c r="AD79" s="156"/>
      <c r="AE79" s="156"/>
      <c r="AF79" s="156"/>
    </row>
    <row r="80" spans="1:32">
      <c r="A80" s="102"/>
      <c r="B80" s="102"/>
      <c r="C80" s="102"/>
      <c r="D80" s="102"/>
      <c r="E80" s="102"/>
      <c r="F80" s="102"/>
      <c r="G80" s="185"/>
      <c r="H80" s="102"/>
      <c r="I80" s="102"/>
      <c r="J80" s="196"/>
      <c r="K80" s="196"/>
      <c r="L80" s="102"/>
      <c r="M80" s="185"/>
      <c r="N80" s="185"/>
      <c r="O80" s="185"/>
      <c r="P80" s="185"/>
      <c r="Q80" s="185"/>
      <c r="R80" s="102"/>
      <c r="S80" s="185"/>
      <c r="T80" s="216"/>
      <c r="U80" s="216"/>
      <c r="V80" s="185"/>
      <c r="W80" s="185"/>
      <c r="X80" s="197"/>
      <c r="Y80" s="197"/>
      <c r="Z80" s="185"/>
      <c r="AA80" s="185"/>
      <c r="AB80" s="185"/>
      <c r="AC80" s="156"/>
      <c r="AD80" s="156"/>
      <c r="AE80" s="156"/>
      <c r="AF80" s="156"/>
    </row>
    <row r="81" spans="1:32">
      <c r="A81" s="102"/>
      <c r="B81" s="102"/>
      <c r="C81" s="102"/>
      <c r="D81" s="102"/>
      <c r="E81" s="102"/>
      <c r="F81" s="102"/>
      <c r="G81" s="185"/>
      <c r="H81" s="102"/>
      <c r="I81" s="102"/>
      <c r="J81" s="196"/>
      <c r="K81" s="196"/>
      <c r="L81" s="102"/>
      <c r="M81" s="185"/>
      <c r="N81" s="185"/>
      <c r="O81" s="185"/>
      <c r="P81" s="185"/>
      <c r="Q81" s="185"/>
      <c r="R81" s="102"/>
      <c r="S81" s="185"/>
      <c r="T81" s="216"/>
      <c r="U81" s="216"/>
      <c r="V81" s="185"/>
      <c r="W81" s="185"/>
      <c r="X81" s="197"/>
      <c r="Y81" s="197"/>
      <c r="Z81" s="185"/>
      <c r="AA81" s="185"/>
      <c r="AB81" s="185"/>
      <c r="AC81" s="156"/>
      <c r="AD81" s="156"/>
      <c r="AE81" s="156"/>
      <c r="AF81" s="156"/>
    </row>
    <row r="82" spans="1:32">
      <c r="A82" s="102"/>
      <c r="B82" s="102"/>
      <c r="C82" s="102"/>
      <c r="D82" s="102"/>
      <c r="E82" s="102"/>
      <c r="F82" s="102"/>
      <c r="G82" s="185"/>
      <c r="H82" s="102"/>
      <c r="I82" s="102"/>
      <c r="J82" s="196"/>
      <c r="K82" s="196"/>
      <c r="L82" s="102"/>
      <c r="M82" s="185"/>
      <c r="N82" s="185"/>
      <c r="O82" s="185"/>
      <c r="P82" s="185"/>
      <c r="Q82" s="185"/>
      <c r="R82" s="102"/>
      <c r="S82" s="185"/>
      <c r="T82" s="216"/>
      <c r="U82" s="216"/>
      <c r="V82" s="185"/>
      <c r="W82" s="185"/>
      <c r="X82" s="197"/>
      <c r="Y82" s="197"/>
      <c r="Z82" s="185"/>
      <c r="AA82" s="185"/>
      <c r="AB82" s="185"/>
      <c r="AC82" s="156"/>
      <c r="AD82" s="156"/>
      <c r="AE82" s="156"/>
      <c r="AF82" s="156"/>
    </row>
    <row r="83" spans="1:32">
      <c r="A83" s="102"/>
      <c r="B83" s="102"/>
      <c r="C83" s="102"/>
      <c r="D83" s="102"/>
      <c r="E83" s="102"/>
      <c r="F83" s="102"/>
      <c r="G83" s="185"/>
      <c r="H83" s="102"/>
      <c r="I83" s="102"/>
      <c r="J83" s="196"/>
      <c r="K83" s="196"/>
      <c r="L83" s="102"/>
      <c r="M83" s="185"/>
      <c r="N83" s="185"/>
      <c r="O83" s="185"/>
      <c r="P83" s="185"/>
      <c r="Q83" s="185"/>
      <c r="R83" s="102"/>
      <c r="S83" s="185"/>
      <c r="T83" s="216"/>
      <c r="U83" s="216"/>
      <c r="V83" s="185"/>
      <c r="W83" s="185"/>
      <c r="X83" s="197"/>
      <c r="Y83" s="197"/>
      <c r="Z83" s="185"/>
      <c r="AA83" s="185"/>
      <c r="AB83" s="185"/>
      <c r="AC83" s="156"/>
      <c r="AD83" s="156"/>
      <c r="AE83" s="156"/>
      <c r="AF83" s="156"/>
    </row>
    <row r="84" spans="1:32">
      <c r="A84" s="102"/>
      <c r="B84" s="102"/>
      <c r="C84" s="102"/>
      <c r="D84" s="102"/>
      <c r="E84" s="102"/>
      <c r="F84" s="102"/>
      <c r="G84" s="185"/>
      <c r="H84" s="102"/>
      <c r="I84" s="102"/>
      <c r="J84" s="196"/>
      <c r="K84" s="196"/>
      <c r="L84" s="102"/>
      <c r="M84" s="185"/>
      <c r="N84" s="185"/>
      <c r="O84" s="185"/>
      <c r="P84" s="185"/>
      <c r="Q84" s="185"/>
      <c r="R84" s="102"/>
      <c r="S84" s="185"/>
      <c r="T84" s="216"/>
      <c r="U84" s="216"/>
      <c r="V84" s="185"/>
      <c r="W84" s="185"/>
      <c r="X84" s="197"/>
      <c r="Y84" s="197"/>
      <c r="Z84" s="185"/>
      <c r="AA84" s="185"/>
      <c r="AB84" s="185"/>
      <c r="AC84" s="156"/>
      <c r="AD84" s="156"/>
      <c r="AE84" s="156"/>
      <c r="AF84" s="156"/>
    </row>
    <row r="85" spans="1:32">
      <c r="A85" s="102"/>
      <c r="B85" s="102"/>
      <c r="C85" s="102"/>
      <c r="D85" s="102"/>
      <c r="E85" s="102"/>
      <c r="F85" s="102"/>
      <c r="G85" s="185"/>
      <c r="H85" s="102"/>
      <c r="I85" s="102"/>
      <c r="J85" s="196"/>
      <c r="K85" s="196"/>
      <c r="L85" s="102"/>
      <c r="M85" s="185"/>
      <c r="N85" s="185"/>
      <c r="O85" s="185"/>
      <c r="P85" s="185"/>
      <c r="Q85" s="185"/>
      <c r="R85" s="102"/>
      <c r="S85" s="185"/>
      <c r="T85" s="216"/>
      <c r="U85" s="216"/>
      <c r="V85" s="185"/>
      <c r="W85" s="185"/>
      <c r="X85" s="197"/>
      <c r="Y85" s="197"/>
      <c r="Z85" s="185"/>
      <c r="AA85" s="185"/>
      <c r="AB85" s="185"/>
      <c r="AC85" s="156"/>
      <c r="AD85" s="156"/>
      <c r="AE85" s="156"/>
      <c r="AF85" s="156"/>
    </row>
    <row r="86" spans="1:32">
      <c r="A86" s="102"/>
      <c r="B86" s="102"/>
      <c r="C86" s="102"/>
      <c r="D86" s="102"/>
      <c r="E86" s="102"/>
      <c r="F86" s="102"/>
      <c r="G86" s="185"/>
      <c r="H86" s="102"/>
      <c r="I86" s="102"/>
      <c r="J86" s="196"/>
      <c r="K86" s="196"/>
      <c r="L86" s="102"/>
      <c r="M86" s="185"/>
      <c r="N86" s="185"/>
      <c r="O86" s="185"/>
      <c r="P86" s="185"/>
      <c r="Q86" s="185"/>
      <c r="R86" s="102"/>
      <c r="S86" s="185"/>
      <c r="T86" s="216"/>
      <c r="U86" s="216"/>
      <c r="V86" s="185"/>
      <c r="W86" s="185"/>
      <c r="X86" s="197"/>
      <c r="Y86" s="197"/>
      <c r="Z86" s="185"/>
      <c r="AA86" s="185"/>
      <c r="AB86" s="185"/>
      <c r="AC86" s="156"/>
      <c r="AD86" s="156"/>
      <c r="AE86" s="156"/>
      <c r="AF86" s="156"/>
    </row>
    <row r="87" spans="1:32">
      <c r="A87" s="102"/>
      <c r="B87" s="102"/>
      <c r="C87" s="102"/>
      <c r="D87" s="102"/>
      <c r="E87" s="102"/>
      <c r="F87" s="102"/>
      <c r="G87" s="185"/>
      <c r="H87" s="102"/>
      <c r="I87" s="102"/>
      <c r="J87" s="196"/>
      <c r="K87" s="196"/>
      <c r="L87" s="102"/>
      <c r="M87" s="185"/>
      <c r="N87" s="185"/>
      <c r="O87" s="185"/>
      <c r="P87" s="185"/>
      <c r="Q87" s="185"/>
      <c r="R87" s="102"/>
      <c r="S87" s="185"/>
      <c r="T87" s="216"/>
      <c r="U87" s="216"/>
      <c r="V87" s="185"/>
      <c r="W87" s="185"/>
      <c r="X87" s="197"/>
      <c r="Y87" s="197"/>
      <c r="Z87" s="185"/>
      <c r="AA87" s="185"/>
      <c r="AB87" s="185"/>
      <c r="AC87" s="156"/>
      <c r="AD87" s="156"/>
      <c r="AE87" s="156"/>
      <c r="AF87" s="156"/>
    </row>
    <row r="88" spans="1:32">
      <c r="A88" s="102"/>
      <c r="B88" s="102"/>
      <c r="C88" s="102"/>
      <c r="D88" s="102"/>
      <c r="E88" s="102"/>
      <c r="F88" s="102"/>
      <c r="G88" s="185"/>
      <c r="H88" s="102"/>
      <c r="I88" s="102"/>
      <c r="J88" s="196"/>
      <c r="K88" s="196"/>
      <c r="L88" s="102"/>
      <c r="M88" s="185"/>
      <c r="N88" s="185"/>
      <c r="O88" s="185"/>
      <c r="P88" s="185"/>
      <c r="Q88" s="185"/>
      <c r="R88" s="102"/>
      <c r="S88" s="185"/>
      <c r="T88" s="216"/>
      <c r="U88" s="216"/>
      <c r="V88" s="185"/>
      <c r="W88" s="185"/>
      <c r="X88" s="197"/>
      <c r="Y88" s="197"/>
      <c r="Z88" s="185"/>
      <c r="AA88" s="185"/>
      <c r="AB88" s="185"/>
      <c r="AC88" s="156"/>
      <c r="AD88" s="156"/>
      <c r="AE88" s="156"/>
      <c r="AF88" s="156"/>
    </row>
    <row r="89" spans="1:32">
      <c r="A89" s="102"/>
      <c r="B89" s="102"/>
      <c r="C89" s="102"/>
      <c r="D89" s="102"/>
      <c r="E89" s="102"/>
      <c r="F89" s="102"/>
      <c r="G89" s="185"/>
      <c r="H89" s="102"/>
      <c r="I89" s="102"/>
      <c r="J89" s="196"/>
      <c r="K89" s="196"/>
      <c r="L89" s="102"/>
      <c r="M89" s="185"/>
      <c r="N89" s="185"/>
      <c r="O89" s="185"/>
      <c r="P89" s="185"/>
      <c r="Q89" s="185"/>
      <c r="R89" s="102"/>
      <c r="S89" s="185"/>
      <c r="T89" s="216"/>
      <c r="U89" s="216"/>
      <c r="V89" s="185"/>
      <c r="W89" s="185"/>
      <c r="X89" s="197"/>
      <c r="Y89" s="197"/>
      <c r="Z89" s="185"/>
      <c r="AA89" s="185"/>
      <c r="AB89" s="185"/>
      <c r="AC89" s="156"/>
      <c r="AD89" s="156"/>
      <c r="AE89" s="156"/>
      <c r="AF89" s="156"/>
    </row>
    <row r="90" spans="1:32">
      <c r="A90" s="102"/>
      <c r="B90" s="102"/>
      <c r="C90" s="102"/>
      <c r="D90" s="102"/>
      <c r="E90" s="102"/>
      <c r="F90" s="102"/>
      <c r="G90" s="185"/>
      <c r="H90" s="102"/>
      <c r="I90" s="102"/>
      <c r="J90" s="196"/>
      <c r="K90" s="196"/>
      <c r="L90" s="102"/>
      <c r="M90" s="185"/>
      <c r="N90" s="185"/>
      <c r="O90" s="185"/>
      <c r="P90" s="185"/>
      <c r="Q90" s="185"/>
      <c r="R90" s="102"/>
      <c r="S90" s="185"/>
      <c r="T90" s="216"/>
      <c r="U90" s="216"/>
      <c r="V90" s="185"/>
      <c r="W90" s="185"/>
      <c r="X90" s="197"/>
      <c r="Y90" s="197"/>
      <c r="Z90" s="185"/>
      <c r="AA90" s="185"/>
      <c r="AB90" s="185"/>
      <c r="AC90" s="156"/>
      <c r="AD90" s="156"/>
      <c r="AE90" s="156"/>
      <c r="AF90" s="156"/>
    </row>
    <row r="91" spans="1:32">
      <c r="A91" s="102"/>
      <c r="B91" s="102"/>
      <c r="C91" s="102"/>
      <c r="D91" s="102"/>
      <c r="E91" s="102"/>
      <c r="F91" s="102"/>
      <c r="G91" s="185"/>
      <c r="H91" s="102"/>
      <c r="I91" s="102"/>
      <c r="J91" s="196"/>
      <c r="K91" s="196"/>
      <c r="L91" s="102"/>
      <c r="M91" s="185"/>
      <c r="N91" s="185"/>
      <c r="O91" s="185"/>
      <c r="P91" s="185"/>
      <c r="Q91" s="185"/>
      <c r="R91" s="102"/>
      <c r="S91" s="185"/>
      <c r="T91" s="216"/>
      <c r="U91" s="216"/>
      <c r="V91" s="185"/>
      <c r="W91" s="185"/>
      <c r="X91" s="197"/>
      <c r="Y91" s="197"/>
      <c r="Z91" s="185"/>
      <c r="AA91" s="185"/>
      <c r="AB91" s="185"/>
      <c r="AC91" s="156"/>
      <c r="AD91" s="156"/>
      <c r="AE91" s="156"/>
      <c r="AF91" s="156"/>
    </row>
    <row r="92" spans="1:32">
      <c r="A92" s="102"/>
      <c r="B92" s="102"/>
      <c r="C92" s="102"/>
      <c r="D92" s="102"/>
      <c r="E92" s="102"/>
      <c r="F92" s="102"/>
      <c r="G92" s="185"/>
      <c r="H92" s="102"/>
      <c r="I92" s="102"/>
      <c r="J92" s="196"/>
      <c r="K92" s="196"/>
      <c r="L92" s="102"/>
      <c r="M92" s="185"/>
      <c r="N92" s="185"/>
      <c r="O92" s="185"/>
      <c r="P92" s="185"/>
      <c r="Q92" s="185"/>
      <c r="R92" s="102"/>
      <c r="S92" s="185"/>
      <c r="T92" s="216"/>
      <c r="U92" s="216"/>
      <c r="V92" s="185"/>
      <c r="W92" s="185"/>
      <c r="X92" s="197"/>
      <c r="Y92" s="197"/>
      <c r="Z92" s="185"/>
      <c r="AA92" s="185"/>
      <c r="AB92" s="185"/>
      <c r="AC92" s="156"/>
      <c r="AD92" s="156"/>
      <c r="AE92" s="156"/>
      <c r="AF92" s="156"/>
    </row>
    <row r="93" spans="1:32">
      <c r="A93" s="102"/>
      <c r="B93" s="102"/>
      <c r="C93" s="102"/>
      <c r="D93" s="102"/>
      <c r="E93" s="102"/>
      <c r="F93" s="102"/>
      <c r="G93" s="185"/>
      <c r="H93" s="102"/>
      <c r="I93" s="102"/>
      <c r="J93" s="196"/>
      <c r="K93" s="196"/>
      <c r="L93" s="102"/>
      <c r="M93" s="185"/>
      <c r="N93" s="185"/>
      <c r="O93" s="185"/>
      <c r="P93" s="185"/>
      <c r="Q93" s="185"/>
      <c r="R93" s="102"/>
      <c r="S93" s="185"/>
      <c r="T93" s="216"/>
      <c r="U93" s="216"/>
      <c r="V93" s="185"/>
      <c r="W93" s="185"/>
      <c r="X93" s="197"/>
      <c r="Y93" s="197"/>
      <c r="Z93" s="185"/>
      <c r="AA93" s="185"/>
      <c r="AB93" s="185"/>
      <c r="AC93" s="156"/>
      <c r="AD93" s="156"/>
      <c r="AE93" s="156"/>
      <c r="AF93" s="156"/>
    </row>
    <row r="94" spans="1:32">
      <c r="A94" s="102"/>
      <c r="B94" s="102"/>
      <c r="C94" s="102"/>
      <c r="D94" s="102"/>
      <c r="E94" s="102"/>
      <c r="F94" s="102"/>
      <c r="G94" s="185"/>
      <c r="H94" s="102"/>
      <c r="I94" s="102"/>
      <c r="J94" s="196"/>
      <c r="K94" s="196"/>
      <c r="L94" s="102"/>
      <c r="M94" s="185"/>
      <c r="N94" s="185"/>
      <c r="O94" s="185"/>
      <c r="P94" s="185"/>
      <c r="Q94" s="185"/>
      <c r="R94" s="102"/>
      <c r="S94" s="185"/>
      <c r="T94" s="216"/>
      <c r="U94" s="216"/>
      <c r="V94" s="185"/>
      <c r="W94" s="185"/>
      <c r="X94" s="197"/>
      <c r="Y94" s="197"/>
      <c r="Z94" s="185"/>
      <c r="AA94" s="185"/>
      <c r="AB94" s="185"/>
      <c r="AC94" s="156"/>
      <c r="AD94" s="156"/>
      <c r="AE94" s="156"/>
      <c r="AF94" s="156"/>
    </row>
    <row r="95" spans="1:32">
      <c r="A95" s="102"/>
      <c r="B95" s="102"/>
      <c r="C95" s="102"/>
      <c r="D95" s="102"/>
      <c r="E95" s="102"/>
      <c r="F95" s="102"/>
      <c r="G95" s="185"/>
      <c r="H95" s="102"/>
      <c r="I95" s="102"/>
      <c r="J95" s="196"/>
      <c r="K95" s="196"/>
      <c r="L95" s="102"/>
      <c r="M95" s="185"/>
      <c r="N95" s="185"/>
      <c r="O95" s="185"/>
      <c r="P95" s="185"/>
      <c r="Q95" s="185"/>
      <c r="R95" s="102"/>
      <c r="S95" s="185"/>
      <c r="T95" s="216"/>
      <c r="U95" s="216"/>
      <c r="V95" s="185"/>
      <c r="W95" s="185"/>
      <c r="X95" s="197"/>
      <c r="Y95" s="197"/>
      <c r="Z95" s="185"/>
      <c r="AA95" s="185"/>
      <c r="AB95" s="185"/>
      <c r="AC95" s="156"/>
      <c r="AD95" s="156"/>
      <c r="AE95" s="156"/>
      <c r="AF95" s="156"/>
    </row>
    <row r="96" spans="1:32">
      <c r="A96" s="102"/>
      <c r="B96" s="102"/>
      <c r="C96" s="102"/>
      <c r="D96" s="102"/>
      <c r="E96" s="102"/>
      <c r="F96" s="102"/>
      <c r="G96" s="185"/>
      <c r="H96" s="102"/>
      <c r="I96" s="102"/>
      <c r="J96" s="196"/>
      <c r="K96" s="196"/>
      <c r="L96" s="102"/>
      <c r="M96" s="185"/>
      <c r="N96" s="185"/>
      <c r="O96" s="185"/>
      <c r="P96" s="185"/>
      <c r="Q96" s="185"/>
      <c r="R96" s="102"/>
      <c r="S96" s="185"/>
      <c r="T96" s="216"/>
      <c r="U96" s="216"/>
      <c r="V96" s="185"/>
      <c r="W96" s="185"/>
      <c r="X96" s="197"/>
      <c r="Y96" s="197"/>
      <c r="Z96" s="185"/>
      <c r="AA96" s="185"/>
      <c r="AB96" s="185"/>
      <c r="AC96" s="156"/>
      <c r="AD96" s="156"/>
      <c r="AE96" s="156"/>
      <c r="AF96" s="156"/>
    </row>
    <row r="97" spans="1:32">
      <c r="A97" s="102"/>
      <c r="B97" s="102"/>
      <c r="C97" s="102"/>
      <c r="D97" s="102"/>
      <c r="E97" s="102"/>
      <c r="F97" s="102"/>
      <c r="G97" s="185"/>
      <c r="H97" s="102"/>
      <c r="I97" s="102"/>
      <c r="J97" s="196"/>
      <c r="K97" s="196"/>
      <c r="L97" s="102"/>
      <c r="M97" s="185"/>
      <c r="N97" s="185"/>
      <c r="O97" s="185"/>
      <c r="P97" s="185"/>
      <c r="Q97" s="185"/>
      <c r="R97" s="102"/>
      <c r="S97" s="185"/>
      <c r="T97" s="216"/>
      <c r="U97" s="216"/>
      <c r="V97" s="185"/>
      <c r="W97" s="185"/>
      <c r="X97" s="197"/>
      <c r="Y97" s="197"/>
      <c r="Z97" s="185"/>
      <c r="AA97" s="185"/>
      <c r="AB97" s="185"/>
      <c r="AC97" s="156"/>
      <c r="AD97" s="156"/>
      <c r="AE97" s="156"/>
      <c r="AF97" s="156"/>
    </row>
    <row r="98" spans="1:32">
      <c r="A98" s="102"/>
      <c r="B98" s="102"/>
      <c r="C98" s="102"/>
      <c r="D98" s="102"/>
      <c r="E98" s="102"/>
      <c r="F98" s="102"/>
      <c r="G98" s="185"/>
      <c r="H98" s="102"/>
      <c r="I98" s="102"/>
      <c r="J98" s="196"/>
      <c r="K98" s="196"/>
      <c r="L98" s="102"/>
      <c r="M98" s="185"/>
      <c r="N98" s="185"/>
      <c r="O98" s="185"/>
      <c r="P98" s="185"/>
      <c r="Q98" s="185"/>
      <c r="R98" s="102"/>
      <c r="S98" s="185"/>
      <c r="T98" s="216"/>
      <c r="U98" s="216"/>
      <c r="V98" s="185"/>
      <c r="W98" s="185"/>
      <c r="X98" s="197"/>
      <c r="Y98" s="197"/>
      <c r="Z98" s="185"/>
      <c r="AA98" s="185"/>
      <c r="AB98" s="185"/>
      <c r="AC98" s="156"/>
      <c r="AD98" s="156"/>
      <c r="AE98" s="156"/>
      <c r="AF98" s="156"/>
    </row>
    <row r="99" spans="1:32">
      <c r="A99" s="102"/>
      <c r="B99" s="102"/>
      <c r="C99" s="102"/>
      <c r="D99" s="102"/>
      <c r="E99" s="102"/>
      <c r="F99" s="102"/>
      <c r="G99" s="185"/>
      <c r="H99" s="102"/>
      <c r="I99" s="102"/>
      <c r="J99" s="196"/>
      <c r="K99" s="196"/>
      <c r="L99" s="102"/>
      <c r="M99" s="185"/>
      <c r="N99" s="185"/>
      <c r="O99" s="185"/>
      <c r="P99" s="185"/>
      <c r="Q99" s="185"/>
      <c r="R99" s="102"/>
      <c r="S99" s="185"/>
      <c r="T99" s="216"/>
      <c r="U99" s="216"/>
      <c r="V99" s="185"/>
      <c r="W99" s="185"/>
      <c r="X99" s="197"/>
      <c r="Y99" s="197"/>
      <c r="Z99" s="185"/>
      <c r="AA99" s="185"/>
      <c r="AB99" s="185"/>
      <c r="AC99" s="156"/>
      <c r="AD99" s="156"/>
      <c r="AE99" s="156"/>
      <c r="AF99" s="156"/>
    </row>
  </sheetData>
  <mergeCells count="11">
    <mergeCell ref="AE4:AF5"/>
    <mergeCell ref="AC4:AD5"/>
    <mergeCell ref="AC1:AF1"/>
    <mergeCell ref="A1:D1"/>
    <mergeCell ref="W1:AA1"/>
    <mergeCell ref="L1:S1"/>
    <mergeCell ref="J5:K5"/>
    <mergeCell ref="T5:U5"/>
    <mergeCell ref="V5:W5"/>
    <mergeCell ref="Z5:AA5"/>
    <mergeCell ref="X5:Y5"/>
  </mergeCells>
  <phoneticPr fontId="6" type="noConversion"/>
  <dataValidations count="18">
    <dataValidation type="list" allowBlank="1" showInputMessage="1" showErrorMessage="1" sqref="AD2:AE2 AF8:AF12 AF14:AF99 AD8:AD12 AD14:AD99">
      <formula1>"Вт/(м куб.°С),ккал/(м куб.*ч*°С)"</formula1>
    </dataValidation>
    <dataValidation type="list" allowBlank="1" showInputMessage="1" showErrorMessage="1" sqref="L8:L12 L14:L99">
      <formula1>list1</formula1>
    </dataValidation>
    <dataValidation type="list" allowBlank="1" showInputMessage="1" showErrorMessage="1" sqref="R8:R12 R14:R99">
      <formula1>list2</formula1>
    </dataValidation>
    <dataValidation type="list" allowBlank="1" showInputMessage="1" showErrorMessage="1" sqref="A14:A99 A8:A12">
      <formula1>филиал</formula1>
    </dataValidation>
    <dataValidation type="list" allowBlank="1" showInputMessage="1" showErrorMessage="1" sqref="B14:B99 B8:B12">
      <formula1>ПП</formula1>
    </dataValidation>
    <dataValidation type="list" allowBlank="1" showInputMessage="1" showErrorMessage="1" sqref="C8:C12 C14:C99">
      <formula1>котельные</formula1>
    </dataValidation>
    <dataValidation type="list" allowBlank="1" showInputMessage="1" showErrorMessage="1" sqref="E8:E12 E14:E99">
      <formula1>город</formula1>
    </dataValidation>
    <dataValidation type="list" allowBlank="1" showInputMessage="1" showErrorMessage="1" sqref="I8:I12 I14:I99">
      <formula1>граф</formula1>
    </dataValidation>
    <dataValidation type="decimal" allowBlank="1" showInputMessage="1" showErrorMessage="1" error="Введите число" sqref="Z8:AB12 Z14:AB99 J8:K12 J14:K99">
      <formula1>0</formula1>
      <formula2>100</formula2>
    </dataValidation>
    <dataValidation type="decimal" allowBlank="1" showInputMessage="1" showErrorMessage="1" error="Введите число" sqref="M8:M12 M14:M99">
      <formula1>3</formula1>
      <formula2>50</formula2>
    </dataValidation>
    <dataValidation type="decimal" allowBlank="1" showInputMessage="1" showErrorMessage="1" error="Введите число" sqref="P8:P12 P14:P99 N8:N12 N14:N99">
      <formula1>0</formula1>
      <formula2>30</formula2>
    </dataValidation>
    <dataValidation type="decimal" allowBlank="1" showInputMessage="1" showErrorMessage="1" error="Введите число" sqref="Q8:Q12 Q14:Q99 O8:O12 O14:O99">
      <formula1>0</formula1>
      <formula2>1000000</formula2>
    </dataValidation>
    <dataValidation type="decimal" allowBlank="1" showInputMessage="1" showErrorMessage="1" error="Введите число" sqref="S8:S12 S14:S99">
      <formula1>0</formula1>
      <formula2>50</formula2>
    </dataValidation>
    <dataValidation type="whole" allowBlank="1" showInputMessage="1" showErrorMessage="1" error="Введите целое число" sqref="T8:U12 T14:U99">
      <formula1>0</formula1>
      <formula2>100</formula2>
    </dataValidation>
    <dataValidation type="decimal" allowBlank="1" showInputMessage="1" showErrorMessage="1" error="Введите число" sqref="V8:W12 V14:W99">
      <formula1>0</formula1>
      <formula2>5</formula2>
    </dataValidation>
    <dataValidation type="decimal" allowBlank="1" showInputMessage="1" showErrorMessage="1" error="Введите число" sqref="X8:Y12 X14:Y99">
      <formula1>0</formula1>
      <formula2>1</formula2>
    </dataValidation>
    <dataValidation type="decimal" allowBlank="1" showInputMessage="1" showErrorMessage="1" error="Введите число" sqref="AE8:AE12 AE14:AE99 AC8:AC12 AC14:AC99">
      <formula1>0</formula1>
      <formula2>10</formula2>
    </dataValidation>
    <dataValidation type="whole" allowBlank="1" showInputMessage="1" showErrorMessage="1" error="Введите целое число" sqref="G8:G12 G14:G99">
      <formula1>1900</formula1>
      <formula2>3000</formula2>
    </dataValidation>
  </dataValidations>
  <printOptions horizontalCentered="1"/>
  <pageMargins left="0.39370078740157483" right="0.39370078740157483" top="0.78740157480314965" bottom="0.39370078740157483" header="0.51181102362204722" footer="0.51181102362204722"/>
  <pageSetup paperSize="9" scale="80" pageOrder="overThenDown" orientation="landscape" horizontalDpi="200" verticalDpi="200" r:id="rId1"/>
  <headerFooter alignWithMargins="0"/>
  <legacyDrawing r:id="rId2"/>
  <tableParts count="1">
    <tablePart r:id="rId3"/>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sheetPr>
  <dimension ref="A1:F998"/>
  <sheetViews>
    <sheetView zoomScaleNormal="100" workbookViewId="0">
      <selection activeCell="B19" sqref="B19"/>
    </sheetView>
  </sheetViews>
  <sheetFormatPr defaultRowHeight="12.75"/>
  <cols>
    <col min="1" max="1" width="26.42578125" style="57" customWidth="1"/>
    <col min="2" max="2" width="27.5703125" style="57" customWidth="1"/>
    <col min="3" max="3" width="25.85546875" style="57" customWidth="1"/>
    <col min="4" max="4" width="25.42578125" style="57" customWidth="1"/>
    <col min="5" max="5" width="24.5703125" style="57" customWidth="1"/>
  </cols>
  <sheetData>
    <row r="1" spans="1:6" ht="48" thickBot="1">
      <c r="A1" s="220" t="s">
        <v>1</v>
      </c>
      <c r="B1" s="221" t="s">
        <v>366</v>
      </c>
      <c r="C1" s="221" t="s">
        <v>175</v>
      </c>
      <c r="D1" s="221" t="s">
        <v>240</v>
      </c>
      <c r="E1" s="222" t="s">
        <v>241</v>
      </c>
    </row>
    <row r="2" spans="1:6" ht="16.5" thickBot="1">
      <c r="A2" s="217">
        <v>1</v>
      </c>
      <c r="B2" s="218">
        <v>2</v>
      </c>
      <c r="C2" s="218">
        <v>3</v>
      </c>
      <c r="D2" s="218">
        <v>4</v>
      </c>
      <c r="E2" s="219">
        <v>5</v>
      </c>
    </row>
    <row r="3" spans="1:6" ht="15.75">
      <c r="A3" s="45" t="s">
        <v>147</v>
      </c>
      <c r="B3" s="45" t="s">
        <v>148</v>
      </c>
      <c r="C3" s="45" t="s">
        <v>149</v>
      </c>
      <c r="D3" s="55" t="s">
        <v>158</v>
      </c>
      <c r="E3" s="321" t="s">
        <v>242</v>
      </c>
    </row>
    <row r="4" spans="1:6" ht="15.75">
      <c r="A4" s="45" t="s">
        <v>147</v>
      </c>
      <c r="B4" s="45" t="s">
        <v>148</v>
      </c>
      <c r="C4" s="47" t="s">
        <v>149</v>
      </c>
      <c r="D4" s="56" t="s">
        <v>161</v>
      </c>
      <c r="E4" s="322"/>
    </row>
    <row r="5" spans="1:6" ht="15.75">
      <c r="A5" s="45" t="s">
        <v>147</v>
      </c>
      <c r="B5" s="45" t="s">
        <v>148</v>
      </c>
      <c r="C5" s="47" t="s">
        <v>149</v>
      </c>
      <c r="D5" s="56" t="s">
        <v>162</v>
      </c>
      <c r="E5" s="322"/>
    </row>
    <row r="6" spans="1:6" ht="15.75">
      <c r="A6" s="45" t="s">
        <v>147</v>
      </c>
      <c r="B6" s="45" t="s">
        <v>148</v>
      </c>
      <c r="C6" s="47" t="s">
        <v>149</v>
      </c>
      <c r="D6" s="56" t="s">
        <v>163</v>
      </c>
      <c r="E6" s="322" t="s">
        <v>243</v>
      </c>
    </row>
    <row r="7" spans="1:6" ht="15.75">
      <c r="A7" s="45" t="s">
        <v>147</v>
      </c>
      <c r="B7" s="45" t="s">
        <v>148</v>
      </c>
      <c r="C7" s="47" t="s">
        <v>149</v>
      </c>
      <c r="D7" s="56" t="s">
        <v>164</v>
      </c>
      <c r="E7" s="322"/>
      <c r="F7" s="8"/>
    </row>
    <row r="8" spans="1:6" ht="15.75">
      <c r="A8" s="45" t="s">
        <v>722</v>
      </c>
      <c r="B8" s="45" t="s">
        <v>148</v>
      </c>
      <c r="C8" s="47" t="s">
        <v>724</v>
      </c>
      <c r="D8" s="56" t="s">
        <v>726</v>
      </c>
      <c r="E8" s="322" t="s">
        <v>243</v>
      </c>
    </row>
    <row r="9" spans="1:6" ht="15.75">
      <c r="A9" s="45" t="s">
        <v>722</v>
      </c>
      <c r="B9" s="45" t="s">
        <v>148</v>
      </c>
      <c r="C9" s="47" t="s">
        <v>724</v>
      </c>
      <c r="D9" s="56" t="s">
        <v>727</v>
      </c>
      <c r="E9" s="322"/>
    </row>
    <row r="10" spans="1:6" ht="15.75">
      <c r="A10" s="45" t="s">
        <v>722</v>
      </c>
      <c r="B10" s="45" t="s">
        <v>148</v>
      </c>
      <c r="C10" s="47" t="s">
        <v>725</v>
      </c>
      <c r="D10" s="56" t="s">
        <v>726</v>
      </c>
      <c r="E10" s="322" t="s">
        <v>243</v>
      </c>
    </row>
    <row r="11" spans="1:6" ht="15.75">
      <c r="A11" s="45" t="s">
        <v>722</v>
      </c>
      <c r="B11" s="45" t="s">
        <v>148</v>
      </c>
      <c r="C11" s="47" t="s">
        <v>725</v>
      </c>
      <c r="D11" s="56" t="s">
        <v>727</v>
      </c>
      <c r="E11" s="322"/>
    </row>
    <row r="12" spans="1:6" ht="15.75">
      <c r="A12" s="45" t="s">
        <v>738</v>
      </c>
      <c r="B12" s="45" t="s">
        <v>148</v>
      </c>
      <c r="C12" s="47" t="s">
        <v>740</v>
      </c>
      <c r="D12" s="56" t="s">
        <v>726</v>
      </c>
      <c r="E12" s="322" t="s">
        <v>243</v>
      </c>
    </row>
    <row r="13" spans="1:6" ht="15.75">
      <c r="A13" s="45" t="s">
        <v>738</v>
      </c>
      <c r="B13" s="45" t="s">
        <v>148</v>
      </c>
      <c r="C13" s="47" t="s">
        <v>740</v>
      </c>
      <c r="D13" s="56" t="s">
        <v>727</v>
      </c>
      <c r="E13" s="322"/>
    </row>
    <row r="14" spans="1:6" ht="15.75">
      <c r="A14" s="45" t="s">
        <v>738</v>
      </c>
      <c r="B14" s="45" t="s">
        <v>148</v>
      </c>
      <c r="C14" s="47" t="s">
        <v>741</v>
      </c>
      <c r="D14" s="56" t="s">
        <v>726</v>
      </c>
      <c r="E14" s="322" t="s">
        <v>243</v>
      </c>
    </row>
    <row r="15" spans="1:6" ht="15.75">
      <c r="A15" s="45" t="s">
        <v>738</v>
      </c>
      <c r="B15" s="45" t="s">
        <v>148</v>
      </c>
      <c r="C15" s="47" t="s">
        <v>741</v>
      </c>
      <c r="D15" s="56" t="s">
        <v>727</v>
      </c>
      <c r="E15" s="322"/>
    </row>
    <row r="16" spans="1:6" ht="15.75">
      <c r="A16" s="47"/>
      <c r="B16" s="47"/>
      <c r="C16" s="47"/>
      <c r="D16" s="56"/>
      <c r="E16" s="228"/>
    </row>
    <row r="17" spans="1:5" ht="15.75">
      <c r="A17" s="47"/>
      <c r="B17" s="47"/>
      <c r="C17" s="47"/>
      <c r="D17" s="56"/>
      <c r="E17" s="228"/>
    </row>
    <row r="18" spans="1:5" ht="15.75">
      <c r="A18" s="47"/>
      <c r="B18" s="47"/>
      <c r="C18" s="47"/>
      <c r="D18" s="56"/>
      <c r="E18" s="228"/>
    </row>
    <row r="19" spans="1:5" ht="15.75">
      <c r="A19" s="47"/>
      <c r="B19" s="47"/>
      <c r="C19" s="47"/>
      <c r="D19" s="56"/>
      <c r="E19" s="228"/>
    </row>
    <row r="20" spans="1:5" ht="15.75">
      <c r="A20" s="47"/>
      <c r="B20" s="47"/>
      <c r="C20" s="47"/>
      <c r="D20" s="56"/>
      <c r="E20" s="228"/>
    </row>
    <row r="21" spans="1:5" ht="15.75">
      <c r="A21" s="47"/>
      <c r="B21" s="47"/>
      <c r="C21" s="47"/>
      <c r="D21" s="56"/>
      <c r="E21" s="228"/>
    </row>
    <row r="22" spans="1:5" ht="15.75">
      <c r="A22" s="47"/>
      <c r="B22" s="47"/>
      <c r="C22" s="47"/>
      <c r="D22" s="56"/>
      <c r="E22" s="228"/>
    </row>
    <row r="23" spans="1:5" ht="15.75">
      <c r="A23" s="47"/>
      <c r="B23" s="47"/>
      <c r="C23" s="47"/>
      <c r="D23" s="56"/>
      <c r="E23" s="228"/>
    </row>
    <row r="24" spans="1:5" ht="15.75">
      <c r="A24" s="47"/>
      <c r="B24" s="47"/>
      <c r="C24" s="47"/>
      <c r="D24" s="56"/>
      <c r="E24" s="228"/>
    </row>
    <row r="25" spans="1:5" ht="15.75">
      <c r="A25" s="47"/>
      <c r="B25" s="47"/>
      <c r="C25" s="47"/>
      <c r="D25" s="56"/>
      <c r="E25" s="228"/>
    </row>
    <row r="26" spans="1:5" ht="15.75">
      <c r="A26" s="47"/>
      <c r="B26" s="47"/>
      <c r="C26" s="47"/>
      <c r="D26" s="56"/>
      <c r="E26" s="228"/>
    </row>
    <row r="27" spans="1:5" ht="15.75">
      <c r="A27" s="47"/>
      <c r="B27" s="47"/>
      <c r="C27" s="47"/>
      <c r="D27" s="56"/>
      <c r="E27" s="228"/>
    </row>
    <row r="28" spans="1:5" ht="15.75">
      <c r="A28" s="47"/>
      <c r="B28" s="47"/>
      <c r="C28" s="47"/>
      <c r="D28" s="56"/>
      <c r="E28" s="228"/>
    </row>
    <row r="29" spans="1:5" ht="15.75">
      <c r="A29" s="47"/>
      <c r="B29" s="47"/>
      <c r="C29" s="47"/>
      <c r="D29" s="56"/>
      <c r="E29" s="228"/>
    </row>
    <row r="30" spans="1:5" ht="15.75">
      <c r="A30" s="47"/>
      <c r="B30" s="47"/>
      <c r="C30" s="47"/>
      <c r="D30" s="56"/>
      <c r="E30" s="228"/>
    </row>
    <row r="31" spans="1:5" ht="15.75">
      <c r="A31" s="47"/>
      <c r="B31" s="47"/>
      <c r="C31" s="47"/>
      <c r="D31" s="56"/>
      <c r="E31" s="228"/>
    </row>
    <row r="32" spans="1:5" ht="15.75">
      <c r="A32" s="47"/>
      <c r="B32" s="47"/>
      <c r="C32" s="47"/>
      <c r="D32" s="56"/>
      <c r="E32" s="228"/>
    </row>
    <row r="33" spans="1:5" ht="15.75">
      <c r="A33" s="47"/>
      <c r="B33" s="47"/>
      <c r="C33" s="47"/>
      <c r="D33" s="56"/>
      <c r="E33" s="228"/>
    </row>
    <row r="34" spans="1:5" ht="15.75">
      <c r="A34" s="47"/>
      <c r="B34" s="47"/>
      <c r="C34" s="47"/>
      <c r="D34" s="56"/>
      <c r="E34" s="228"/>
    </row>
    <row r="35" spans="1:5" ht="15.75">
      <c r="A35" s="47"/>
      <c r="B35" s="47"/>
      <c r="C35" s="47"/>
      <c r="D35" s="56"/>
      <c r="E35" s="228"/>
    </row>
    <row r="36" spans="1:5" ht="15.75">
      <c r="A36" s="47"/>
      <c r="B36" s="47"/>
      <c r="C36" s="47"/>
      <c r="D36" s="56"/>
      <c r="E36" s="228"/>
    </row>
    <row r="37" spans="1:5" ht="15.75">
      <c r="A37" s="47"/>
      <c r="B37" s="47"/>
      <c r="C37" s="47"/>
      <c r="D37" s="56"/>
      <c r="E37" s="228"/>
    </row>
    <row r="38" spans="1:5" ht="15.75">
      <c r="A38" s="47"/>
      <c r="B38" s="47"/>
      <c r="C38" s="47"/>
      <c r="D38" s="56"/>
      <c r="E38" s="228"/>
    </row>
    <row r="39" spans="1:5" ht="15.75">
      <c r="A39" s="47"/>
      <c r="B39" s="47"/>
      <c r="C39" s="47"/>
      <c r="D39" s="56"/>
      <c r="E39" s="228"/>
    </row>
    <row r="40" spans="1:5" ht="15.75">
      <c r="A40" s="47"/>
      <c r="B40" s="47"/>
      <c r="C40" s="47"/>
      <c r="D40" s="56"/>
      <c r="E40" s="228"/>
    </row>
    <row r="41" spans="1:5" ht="15.75">
      <c r="A41" s="47"/>
      <c r="B41" s="47"/>
      <c r="C41" s="47"/>
      <c r="D41" s="56"/>
      <c r="E41" s="228"/>
    </row>
    <row r="42" spans="1:5" ht="15.75">
      <c r="A42" s="47"/>
      <c r="B42" s="47"/>
      <c r="C42" s="47"/>
      <c r="D42" s="56"/>
      <c r="E42" s="228"/>
    </row>
    <row r="43" spans="1:5" ht="15.75">
      <c r="A43" s="47"/>
      <c r="B43" s="47"/>
      <c r="C43" s="47"/>
      <c r="D43" s="56"/>
      <c r="E43" s="228"/>
    </row>
    <row r="44" spans="1:5" ht="15.75">
      <c r="A44" s="47"/>
      <c r="B44" s="47"/>
      <c r="C44" s="47"/>
      <c r="D44" s="56"/>
      <c r="E44" s="228"/>
    </row>
    <row r="45" spans="1:5" ht="15.75">
      <c r="A45" s="47"/>
      <c r="B45" s="47"/>
      <c r="C45" s="47"/>
      <c r="D45" s="56"/>
      <c r="E45" s="228"/>
    </row>
    <row r="46" spans="1:5" ht="15.75">
      <c r="A46" s="47"/>
      <c r="B46" s="47"/>
      <c r="C46" s="47"/>
      <c r="D46" s="56"/>
      <c r="E46" s="228"/>
    </row>
    <row r="47" spans="1:5" ht="15.75">
      <c r="A47" s="47"/>
      <c r="B47" s="47"/>
      <c r="C47" s="47"/>
      <c r="D47" s="56"/>
      <c r="E47" s="228"/>
    </row>
    <row r="48" spans="1:5" ht="15.75">
      <c r="A48" s="47"/>
      <c r="B48" s="47"/>
      <c r="C48" s="47"/>
      <c r="D48" s="56"/>
      <c r="E48" s="228"/>
    </row>
    <row r="49" spans="1:5" ht="15.75">
      <c r="A49" s="47"/>
      <c r="B49" s="47"/>
      <c r="C49" s="47"/>
      <c r="D49" s="56"/>
      <c r="E49" s="228"/>
    </row>
    <row r="50" spans="1:5" ht="15.75">
      <c r="A50" s="47"/>
      <c r="B50" s="47"/>
      <c r="C50" s="47"/>
      <c r="D50" s="56"/>
      <c r="E50" s="228"/>
    </row>
    <row r="51" spans="1:5" ht="15.75">
      <c r="A51" s="47"/>
      <c r="B51" s="47"/>
      <c r="C51" s="47"/>
      <c r="D51" s="56"/>
      <c r="E51" s="228"/>
    </row>
    <row r="52" spans="1:5" ht="15.75">
      <c r="A52" s="47"/>
      <c r="B52" s="47"/>
      <c r="C52" s="47"/>
      <c r="D52" s="56"/>
      <c r="E52" s="228"/>
    </row>
    <row r="53" spans="1:5" ht="15.75">
      <c r="A53" s="47"/>
      <c r="B53" s="47"/>
      <c r="C53" s="47"/>
      <c r="D53" s="56"/>
      <c r="E53" s="228"/>
    </row>
    <row r="54" spans="1:5" ht="15.75">
      <c r="A54" s="47"/>
      <c r="B54" s="47"/>
      <c r="C54" s="47"/>
      <c r="D54" s="56"/>
      <c r="E54" s="228"/>
    </row>
    <row r="55" spans="1:5" ht="15.75">
      <c r="A55" s="47"/>
      <c r="B55" s="47"/>
      <c r="C55" s="47"/>
      <c r="D55" s="56"/>
      <c r="E55" s="228"/>
    </row>
    <row r="56" spans="1:5" ht="15.75">
      <c r="A56" s="47"/>
      <c r="B56" s="47"/>
      <c r="C56" s="47"/>
      <c r="D56" s="56"/>
      <c r="E56" s="228"/>
    </row>
    <row r="57" spans="1:5" ht="15.75">
      <c r="A57" s="47"/>
      <c r="B57" s="47"/>
      <c r="C57" s="47"/>
      <c r="D57" s="56"/>
      <c r="E57" s="228"/>
    </row>
    <row r="58" spans="1:5" ht="15.75">
      <c r="A58" s="47"/>
      <c r="B58" s="47"/>
      <c r="C58" s="47"/>
      <c r="D58" s="56"/>
      <c r="E58" s="228"/>
    </row>
    <row r="59" spans="1:5" ht="15.75">
      <c r="A59" s="47"/>
      <c r="B59" s="47"/>
      <c r="C59" s="47"/>
      <c r="D59" s="56"/>
      <c r="E59" s="228"/>
    </row>
    <row r="60" spans="1:5" ht="15.75">
      <c r="A60" s="47"/>
      <c r="B60" s="47"/>
      <c r="C60" s="47"/>
      <c r="D60" s="56"/>
      <c r="E60" s="228"/>
    </row>
    <row r="61" spans="1:5" ht="15.75">
      <c r="A61" s="47"/>
      <c r="B61" s="47"/>
      <c r="C61" s="47"/>
      <c r="D61" s="56"/>
      <c r="E61" s="228"/>
    </row>
    <row r="62" spans="1:5" ht="15.75">
      <c r="A62" s="47"/>
      <c r="B62" s="47"/>
      <c r="C62" s="47"/>
      <c r="D62" s="56"/>
      <c r="E62" s="228"/>
    </row>
    <row r="63" spans="1:5" ht="15.75">
      <c r="A63" s="47"/>
      <c r="B63" s="47"/>
      <c r="C63" s="47"/>
      <c r="D63" s="56"/>
      <c r="E63" s="228"/>
    </row>
    <row r="64" spans="1:5" ht="15.75">
      <c r="A64" s="47"/>
      <c r="B64" s="47"/>
      <c r="C64" s="47"/>
      <c r="D64" s="56"/>
      <c r="E64" s="228"/>
    </row>
    <row r="65" spans="1:5" ht="15.75">
      <c r="A65" s="47"/>
      <c r="B65" s="47"/>
      <c r="C65" s="47"/>
      <c r="D65" s="56"/>
      <c r="E65" s="228"/>
    </row>
    <row r="66" spans="1:5" ht="15.75">
      <c r="A66" s="47"/>
      <c r="B66" s="47"/>
      <c r="C66" s="47"/>
      <c r="D66" s="56"/>
      <c r="E66" s="228"/>
    </row>
    <row r="67" spans="1:5" ht="15.75">
      <c r="A67" s="47"/>
      <c r="B67" s="47"/>
      <c r="C67" s="47"/>
      <c r="D67" s="56"/>
      <c r="E67" s="228"/>
    </row>
    <row r="68" spans="1:5" ht="15.75">
      <c r="A68" s="47"/>
      <c r="B68" s="47"/>
      <c r="C68" s="47"/>
      <c r="D68" s="56"/>
      <c r="E68" s="228"/>
    </row>
    <row r="69" spans="1:5" ht="15.75">
      <c r="A69" s="47"/>
      <c r="B69" s="47"/>
      <c r="C69" s="47"/>
      <c r="D69" s="56"/>
      <c r="E69" s="228"/>
    </row>
    <row r="70" spans="1:5" ht="15.75">
      <c r="A70" s="47"/>
      <c r="B70" s="47"/>
      <c r="C70" s="47"/>
      <c r="D70" s="56"/>
      <c r="E70" s="228"/>
    </row>
    <row r="71" spans="1:5" ht="15.75">
      <c r="A71" s="47"/>
      <c r="B71" s="47"/>
      <c r="C71" s="47"/>
      <c r="D71" s="56"/>
      <c r="E71" s="228"/>
    </row>
    <row r="72" spans="1:5" ht="15.75">
      <c r="A72" s="47"/>
      <c r="B72" s="47"/>
      <c r="C72" s="47"/>
      <c r="D72" s="56"/>
      <c r="E72" s="228"/>
    </row>
    <row r="73" spans="1:5" ht="15.75">
      <c r="A73" s="47"/>
      <c r="B73" s="47"/>
      <c r="C73" s="47"/>
      <c r="D73" s="56"/>
      <c r="E73" s="228"/>
    </row>
    <row r="74" spans="1:5" ht="15.75">
      <c r="A74" s="47"/>
      <c r="B74" s="47"/>
      <c r="C74" s="47"/>
      <c r="D74" s="56"/>
      <c r="E74" s="228"/>
    </row>
    <row r="75" spans="1:5" ht="15.75">
      <c r="A75" s="47"/>
      <c r="B75" s="47"/>
      <c r="C75" s="47"/>
      <c r="D75" s="56"/>
      <c r="E75" s="228"/>
    </row>
    <row r="76" spans="1:5" ht="15.75">
      <c r="A76" s="47"/>
      <c r="B76" s="47"/>
      <c r="C76" s="47"/>
      <c r="D76" s="56"/>
      <c r="E76" s="228"/>
    </row>
    <row r="77" spans="1:5" ht="15.75">
      <c r="A77" s="47"/>
      <c r="B77" s="47"/>
      <c r="C77" s="47"/>
      <c r="D77" s="56"/>
      <c r="E77" s="228"/>
    </row>
    <row r="78" spans="1:5" ht="15.75">
      <c r="A78" s="47"/>
      <c r="B78" s="47"/>
      <c r="C78" s="47"/>
      <c r="D78" s="56"/>
      <c r="E78" s="228"/>
    </row>
    <row r="79" spans="1:5" ht="15.75">
      <c r="A79" s="47"/>
      <c r="B79" s="47"/>
      <c r="C79" s="47"/>
      <c r="D79" s="56"/>
      <c r="E79" s="228"/>
    </row>
    <row r="80" spans="1:5" ht="15.75">
      <c r="A80" s="47"/>
      <c r="B80" s="47"/>
      <c r="C80" s="47"/>
      <c r="D80" s="56"/>
      <c r="E80" s="228"/>
    </row>
    <row r="81" spans="1:5" ht="15.75">
      <c r="A81" s="47"/>
      <c r="B81" s="47"/>
      <c r="C81" s="47"/>
      <c r="D81" s="56"/>
      <c r="E81" s="228"/>
    </row>
    <row r="82" spans="1:5" ht="15.75">
      <c r="A82" s="47"/>
      <c r="B82" s="47"/>
      <c r="C82" s="47"/>
      <c r="D82" s="56"/>
      <c r="E82" s="228"/>
    </row>
    <row r="83" spans="1:5" ht="15.75">
      <c r="A83" s="47"/>
      <c r="B83" s="47"/>
      <c r="C83" s="47"/>
      <c r="D83" s="56"/>
      <c r="E83" s="228"/>
    </row>
    <row r="84" spans="1:5" ht="15.75">
      <c r="A84" s="47"/>
      <c r="B84" s="47"/>
      <c r="C84" s="47"/>
      <c r="D84" s="56"/>
      <c r="E84" s="228"/>
    </row>
    <row r="85" spans="1:5" ht="15.75">
      <c r="A85" s="47"/>
      <c r="B85" s="47"/>
      <c r="C85" s="47"/>
      <c r="D85" s="56"/>
      <c r="E85" s="228"/>
    </row>
    <row r="86" spans="1:5" ht="15.75">
      <c r="A86" s="47"/>
      <c r="B86" s="47"/>
      <c r="C86" s="47"/>
      <c r="D86" s="56"/>
      <c r="E86" s="228"/>
    </row>
    <row r="87" spans="1:5" ht="15.75">
      <c r="A87" s="47"/>
      <c r="B87" s="47"/>
      <c r="C87" s="47"/>
      <c r="D87" s="56"/>
      <c r="E87" s="228"/>
    </row>
    <row r="88" spans="1:5" ht="15.75">
      <c r="A88" s="47"/>
      <c r="B88" s="47"/>
      <c r="C88" s="47"/>
      <c r="D88" s="56"/>
      <c r="E88" s="228"/>
    </row>
    <row r="89" spans="1:5" ht="15.75">
      <c r="A89" s="47"/>
      <c r="B89" s="47"/>
      <c r="C89" s="47"/>
      <c r="D89" s="56"/>
      <c r="E89" s="228"/>
    </row>
    <row r="90" spans="1:5" ht="15.75">
      <c r="A90" s="47"/>
      <c r="B90" s="47"/>
      <c r="C90" s="47"/>
      <c r="D90" s="56"/>
      <c r="E90" s="228"/>
    </row>
    <row r="91" spans="1:5" ht="15.75">
      <c r="A91" s="47"/>
      <c r="B91" s="47"/>
      <c r="C91" s="47"/>
      <c r="D91" s="56"/>
      <c r="E91" s="228"/>
    </row>
    <row r="92" spans="1:5" ht="15.75">
      <c r="A92" s="47"/>
      <c r="B92" s="47"/>
      <c r="C92" s="47"/>
      <c r="D92" s="56"/>
      <c r="E92" s="228"/>
    </row>
    <row r="93" spans="1:5" ht="15.75">
      <c r="A93" s="47"/>
      <c r="B93" s="47"/>
      <c r="C93" s="47"/>
      <c r="D93" s="56"/>
      <c r="E93" s="228"/>
    </row>
    <row r="94" spans="1:5" ht="15.75">
      <c r="A94" s="47"/>
      <c r="B94" s="47"/>
      <c r="C94" s="47"/>
      <c r="D94" s="56"/>
      <c r="E94" s="228"/>
    </row>
    <row r="95" spans="1:5" ht="15.75">
      <c r="A95" s="47"/>
      <c r="B95" s="47"/>
      <c r="C95" s="47"/>
      <c r="D95" s="56"/>
      <c r="E95" s="228"/>
    </row>
    <row r="96" spans="1:5" ht="15.75">
      <c r="A96" s="47"/>
      <c r="B96" s="47"/>
      <c r="C96" s="47"/>
      <c r="D96" s="56"/>
      <c r="E96" s="228"/>
    </row>
    <row r="97" spans="1:5" ht="15.75">
      <c r="A97" s="47"/>
      <c r="B97" s="47"/>
      <c r="C97" s="47"/>
      <c r="D97" s="56"/>
      <c r="E97" s="228"/>
    </row>
    <row r="98" spans="1:5" ht="15.75">
      <c r="A98" s="47"/>
      <c r="B98" s="47"/>
      <c r="C98" s="47"/>
      <c r="D98" s="56"/>
      <c r="E98" s="228"/>
    </row>
    <row r="99" spans="1:5" ht="15.75">
      <c r="A99" s="47"/>
      <c r="B99" s="47"/>
      <c r="C99" s="47"/>
      <c r="D99" s="56"/>
      <c r="E99" s="228"/>
    </row>
    <row r="100" spans="1:5" ht="15.75">
      <c r="A100" s="47"/>
      <c r="B100" s="47"/>
      <c r="C100" s="47"/>
      <c r="D100" s="56"/>
      <c r="E100" s="228"/>
    </row>
    <row r="101" spans="1:5" ht="15.75">
      <c r="A101" s="47"/>
      <c r="B101" s="47"/>
      <c r="C101" s="47"/>
      <c r="D101" s="56"/>
      <c r="E101" s="228"/>
    </row>
    <row r="102" spans="1:5" ht="15.75">
      <c r="A102" s="47"/>
      <c r="B102" s="47"/>
      <c r="C102" s="47"/>
      <c r="D102" s="56"/>
      <c r="E102" s="228"/>
    </row>
    <row r="103" spans="1:5" ht="15.75">
      <c r="A103" s="47"/>
      <c r="B103" s="47"/>
      <c r="C103" s="47"/>
      <c r="D103" s="56"/>
      <c r="E103" s="228"/>
    </row>
    <row r="104" spans="1:5" ht="15.75">
      <c r="A104" s="47"/>
      <c r="B104" s="47"/>
      <c r="C104" s="47"/>
      <c r="D104" s="56"/>
      <c r="E104" s="228"/>
    </row>
    <row r="105" spans="1:5" ht="15.75">
      <c r="A105" s="47"/>
      <c r="B105" s="47"/>
      <c r="C105" s="47"/>
      <c r="D105" s="56"/>
      <c r="E105" s="228"/>
    </row>
    <row r="106" spans="1:5" ht="15.75">
      <c r="A106" s="47"/>
      <c r="B106" s="47"/>
      <c r="C106" s="47"/>
      <c r="D106" s="56"/>
      <c r="E106" s="228"/>
    </row>
    <row r="107" spans="1:5" ht="15.75">
      <c r="A107" s="47"/>
      <c r="B107" s="47"/>
      <c r="C107" s="47"/>
      <c r="D107" s="56"/>
      <c r="E107" s="228"/>
    </row>
    <row r="108" spans="1:5" ht="15.75">
      <c r="A108" s="47"/>
      <c r="B108" s="47"/>
      <c r="C108" s="47"/>
      <c r="D108" s="56"/>
      <c r="E108" s="228"/>
    </row>
    <row r="109" spans="1:5" ht="15.75">
      <c r="A109" s="47"/>
      <c r="B109" s="47"/>
      <c r="C109" s="47"/>
      <c r="D109" s="56"/>
      <c r="E109" s="228"/>
    </row>
    <row r="110" spans="1:5" ht="15.75">
      <c r="A110" s="47"/>
      <c r="B110" s="47"/>
      <c r="C110" s="47"/>
      <c r="D110" s="56"/>
      <c r="E110" s="228"/>
    </row>
    <row r="111" spans="1:5" ht="15.75">
      <c r="A111" s="47"/>
      <c r="B111" s="47"/>
      <c r="C111" s="47"/>
      <c r="D111" s="56"/>
      <c r="E111" s="228"/>
    </row>
    <row r="112" spans="1:5" ht="15.75">
      <c r="A112" s="47"/>
      <c r="B112" s="47"/>
      <c r="C112" s="47"/>
      <c r="D112" s="56"/>
      <c r="E112" s="228"/>
    </row>
    <row r="113" spans="1:5" ht="15.75">
      <c r="A113" s="47"/>
      <c r="B113" s="47"/>
      <c r="C113" s="47"/>
      <c r="D113" s="56"/>
      <c r="E113" s="228"/>
    </row>
    <row r="114" spans="1:5" ht="15.75">
      <c r="A114" s="47"/>
      <c r="B114" s="47"/>
      <c r="C114" s="47"/>
      <c r="D114" s="56"/>
      <c r="E114" s="228"/>
    </row>
    <row r="115" spans="1:5" ht="15.75">
      <c r="A115" s="47"/>
      <c r="B115" s="47"/>
      <c r="C115" s="47"/>
      <c r="D115" s="56"/>
      <c r="E115" s="228"/>
    </row>
    <row r="116" spans="1:5" ht="15.75">
      <c r="A116" s="47"/>
      <c r="B116" s="47"/>
      <c r="C116" s="47"/>
      <c r="D116" s="56"/>
      <c r="E116" s="228"/>
    </row>
    <row r="117" spans="1:5" ht="15.75">
      <c r="A117" s="47"/>
      <c r="B117" s="47"/>
      <c r="C117" s="47"/>
      <c r="D117" s="56"/>
      <c r="E117" s="228"/>
    </row>
    <row r="118" spans="1:5" ht="15.75">
      <c r="A118" s="47"/>
      <c r="B118" s="47"/>
      <c r="C118" s="47"/>
      <c r="D118" s="56"/>
      <c r="E118" s="228"/>
    </row>
    <row r="119" spans="1:5" ht="15.75">
      <c r="A119" s="47"/>
      <c r="B119" s="47"/>
      <c r="C119" s="47"/>
      <c r="D119" s="56"/>
      <c r="E119" s="228"/>
    </row>
    <row r="120" spans="1:5" ht="15.75">
      <c r="A120" s="47"/>
      <c r="B120" s="47"/>
      <c r="C120" s="47"/>
      <c r="D120" s="56"/>
      <c r="E120" s="228"/>
    </row>
    <row r="121" spans="1:5" ht="15.75">
      <c r="A121" s="47"/>
      <c r="B121" s="47"/>
      <c r="C121" s="47"/>
      <c r="D121" s="56"/>
      <c r="E121" s="228"/>
    </row>
    <row r="122" spans="1:5" ht="15.75">
      <c r="A122" s="47"/>
      <c r="B122" s="47"/>
      <c r="C122" s="47"/>
      <c r="D122" s="56"/>
      <c r="E122" s="228"/>
    </row>
    <row r="123" spans="1:5" ht="15.75">
      <c r="A123" s="47"/>
      <c r="B123" s="47"/>
      <c r="C123" s="47"/>
      <c r="D123" s="56"/>
      <c r="E123" s="228"/>
    </row>
    <row r="124" spans="1:5" ht="15.75">
      <c r="A124" s="47"/>
      <c r="B124" s="47"/>
      <c r="C124" s="47"/>
      <c r="D124" s="56"/>
      <c r="E124" s="228"/>
    </row>
    <row r="125" spans="1:5" ht="15.75">
      <c r="A125" s="47"/>
      <c r="B125" s="47"/>
      <c r="C125" s="47"/>
      <c r="D125" s="56"/>
      <c r="E125" s="228"/>
    </row>
    <row r="126" spans="1:5" ht="15.75">
      <c r="A126" s="47"/>
      <c r="B126" s="47"/>
      <c r="C126" s="47"/>
      <c r="D126" s="56"/>
      <c r="E126" s="228"/>
    </row>
    <row r="127" spans="1:5" ht="15.75">
      <c r="A127" s="47"/>
      <c r="B127" s="47"/>
      <c r="C127" s="47"/>
      <c r="D127" s="56"/>
      <c r="E127" s="228"/>
    </row>
    <row r="128" spans="1:5" ht="15.75">
      <c r="A128" s="47"/>
      <c r="B128" s="47"/>
      <c r="C128" s="47"/>
      <c r="D128" s="56"/>
      <c r="E128" s="228"/>
    </row>
    <row r="129" spans="1:5" ht="15.75">
      <c r="A129" s="47"/>
      <c r="B129" s="47"/>
      <c r="C129" s="47"/>
      <c r="D129" s="56"/>
      <c r="E129" s="228"/>
    </row>
    <row r="130" spans="1:5" ht="15.75">
      <c r="A130" s="47"/>
      <c r="B130" s="47"/>
      <c r="C130" s="47"/>
      <c r="D130" s="56"/>
      <c r="E130" s="228"/>
    </row>
    <row r="131" spans="1:5" ht="15.75">
      <c r="A131" s="47"/>
      <c r="B131" s="47"/>
      <c r="C131" s="47"/>
      <c r="D131" s="56"/>
      <c r="E131" s="228"/>
    </row>
    <row r="132" spans="1:5" ht="15.75">
      <c r="A132" s="47"/>
      <c r="B132" s="47"/>
      <c r="C132" s="47"/>
      <c r="D132" s="56"/>
      <c r="E132" s="228"/>
    </row>
    <row r="133" spans="1:5" ht="15.75">
      <c r="A133" s="47"/>
      <c r="B133" s="47"/>
      <c r="C133" s="47"/>
      <c r="D133" s="56"/>
      <c r="E133" s="228"/>
    </row>
    <row r="134" spans="1:5" ht="15.75">
      <c r="A134" s="47"/>
      <c r="B134" s="47"/>
      <c r="C134" s="47"/>
      <c r="D134" s="56"/>
      <c r="E134" s="228"/>
    </row>
    <row r="135" spans="1:5" ht="15.75">
      <c r="A135" s="47"/>
      <c r="B135" s="47"/>
      <c r="C135" s="47"/>
      <c r="D135" s="56"/>
      <c r="E135" s="228"/>
    </row>
    <row r="136" spans="1:5" ht="15.75">
      <c r="A136" s="47"/>
      <c r="B136" s="47"/>
      <c r="C136" s="47"/>
      <c r="D136" s="56"/>
      <c r="E136" s="228"/>
    </row>
    <row r="137" spans="1:5" ht="15.75">
      <c r="A137" s="47"/>
      <c r="B137" s="47"/>
      <c r="C137" s="47"/>
      <c r="D137" s="56"/>
      <c r="E137" s="228"/>
    </row>
    <row r="138" spans="1:5" ht="15.75">
      <c r="A138" s="47"/>
      <c r="B138" s="47"/>
      <c r="C138" s="47"/>
      <c r="D138" s="56"/>
      <c r="E138" s="228"/>
    </row>
    <row r="139" spans="1:5" ht="15.75">
      <c r="A139" s="47"/>
      <c r="B139" s="47"/>
      <c r="C139" s="47"/>
      <c r="D139" s="56"/>
      <c r="E139" s="228"/>
    </row>
    <row r="140" spans="1:5" ht="15.75">
      <c r="A140" s="47"/>
      <c r="B140" s="47"/>
      <c r="C140" s="47"/>
      <c r="D140" s="56"/>
      <c r="E140" s="228"/>
    </row>
    <row r="141" spans="1:5" ht="15.75">
      <c r="A141" s="47"/>
      <c r="B141" s="47"/>
      <c r="C141" s="47"/>
      <c r="D141" s="56"/>
      <c r="E141" s="228"/>
    </row>
    <row r="142" spans="1:5" ht="15.75">
      <c r="A142" s="47"/>
      <c r="B142" s="47"/>
      <c r="C142" s="47"/>
      <c r="D142" s="56"/>
      <c r="E142" s="228"/>
    </row>
    <row r="143" spans="1:5" ht="15.75">
      <c r="A143" s="47"/>
      <c r="B143" s="47"/>
      <c r="C143" s="47"/>
      <c r="D143" s="56"/>
      <c r="E143" s="228"/>
    </row>
    <row r="144" spans="1:5" ht="15.75">
      <c r="A144" s="47"/>
      <c r="B144" s="47"/>
      <c r="C144" s="47"/>
      <c r="D144" s="56"/>
      <c r="E144" s="228"/>
    </row>
    <row r="145" spans="1:5" ht="15.75">
      <c r="A145" s="47"/>
      <c r="B145" s="47"/>
      <c r="C145" s="47"/>
      <c r="D145" s="56"/>
      <c r="E145" s="228"/>
    </row>
    <row r="146" spans="1:5" ht="15.75">
      <c r="A146" s="47"/>
      <c r="B146" s="47"/>
      <c r="C146" s="47"/>
      <c r="D146" s="56"/>
      <c r="E146" s="228"/>
    </row>
    <row r="147" spans="1:5" ht="15.75">
      <c r="A147" s="47"/>
      <c r="B147" s="47"/>
      <c r="C147" s="47"/>
      <c r="D147" s="56"/>
      <c r="E147" s="228"/>
    </row>
    <row r="148" spans="1:5" ht="15.75">
      <c r="A148" s="47"/>
      <c r="B148" s="47"/>
      <c r="C148" s="47"/>
      <c r="D148" s="56"/>
      <c r="E148" s="228"/>
    </row>
    <row r="149" spans="1:5" ht="15.75">
      <c r="A149" s="47"/>
      <c r="B149" s="47"/>
      <c r="C149" s="47"/>
      <c r="D149" s="56"/>
      <c r="E149" s="228"/>
    </row>
    <row r="150" spans="1:5" ht="15.75">
      <c r="A150" s="47"/>
      <c r="B150" s="47"/>
      <c r="C150" s="47"/>
      <c r="D150" s="56"/>
      <c r="E150" s="228"/>
    </row>
    <row r="151" spans="1:5" ht="15.75">
      <c r="A151" s="47"/>
      <c r="B151" s="47"/>
      <c r="C151" s="47"/>
      <c r="D151" s="56"/>
      <c r="E151" s="228"/>
    </row>
    <row r="152" spans="1:5" ht="15.75">
      <c r="A152" s="47"/>
      <c r="B152" s="47"/>
      <c r="C152" s="47"/>
      <c r="D152" s="56"/>
      <c r="E152" s="228"/>
    </row>
    <row r="153" spans="1:5" ht="15.75">
      <c r="A153" s="47"/>
      <c r="B153" s="47"/>
      <c r="C153" s="47"/>
      <c r="D153" s="56"/>
      <c r="E153" s="228"/>
    </row>
    <row r="154" spans="1:5" ht="15.75">
      <c r="A154" s="47"/>
      <c r="B154" s="47"/>
      <c r="C154" s="47"/>
      <c r="D154" s="56"/>
      <c r="E154" s="228"/>
    </row>
    <row r="155" spans="1:5" ht="15.75">
      <c r="A155" s="47"/>
      <c r="B155" s="47"/>
      <c r="C155" s="47"/>
      <c r="D155" s="56"/>
      <c r="E155" s="228"/>
    </row>
    <row r="156" spans="1:5" ht="15.75">
      <c r="A156" s="47"/>
      <c r="B156" s="47"/>
      <c r="C156" s="47"/>
      <c r="D156" s="56"/>
      <c r="E156" s="228"/>
    </row>
    <row r="157" spans="1:5" ht="15.75">
      <c r="A157" s="47"/>
      <c r="B157" s="47"/>
      <c r="C157" s="47"/>
      <c r="D157" s="56"/>
      <c r="E157" s="228"/>
    </row>
    <row r="158" spans="1:5" ht="15.75">
      <c r="A158" s="47"/>
      <c r="B158" s="47"/>
      <c r="C158" s="47"/>
      <c r="D158" s="56"/>
      <c r="E158" s="228"/>
    </row>
    <row r="159" spans="1:5" ht="15.75">
      <c r="A159" s="47"/>
      <c r="B159" s="47"/>
      <c r="C159" s="47"/>
      <c r="D159" s="56"/>
      <c r="E159" s="228"/>
    </row>
    <row r="160" spans="1:5" ht="15.75">
      <c r="A160" s="47"/>
      <c r="B160" s="47"/>
      <c r="C160" s="47"/>
      <c r="D160" s="56"/>
      <c r="E160" s="228"/>
    </row>
    <row r="161" spans="1:5" ht="15.75">
      <c r="A161" s="47"/>
      <c r="B161" s="47"/>
      <c r="C161" s="47"/>
      <c r="D161" s="56"/>
      <c r="E161" s="228"/>
    </row>
    <row r="162" spans="1:5" ht="15.75">
      <c r="A162" s="47"/>
      <c r="B162" s="47"/>
      <c r="C162" s="47"/>
      <c r="D162" s="56"/>
      <c r="E162" s="228"/>
    </row>
    <row r="163" spans="1:5" ht="15.75">
      <c r="A163" s="47"/>
      <c r="B163" s="47"/>
      <c r="C163" s="47"/>
      <c r="D163" s="56"/>
      <c r="E163" s="228"/>
    </row>
    <row r="164" spans="1:5" ht="15.75">
      <c r="A164" s="47"/>
      <c r="B164" s="47"/>
      <c r="C164" s="47"/>
      <c r="D164" s="56"/>
      <c r="E164" s="228"/>
    </row>
    <row r="165" spans="1:5" ht="15.75">
      <c r="A165" s="47"/>
      <c r="B165" s="47"/>
      <c r="C165" s="47"/>
      <c r="D165" s="56"/>
      <c r="E165" s="228"/>
    </row>
    <row r="166" spans="1:5" ht="15.75">
      <c r="A166" s="47"/>
      <c r="B166" s="47"/>
      <c r="C166" s="47"/>
      <c r="D166" s="56"/>
      <c r="E166" s="228"/>
    </row>
    <row r="167" spans="1:5" ht="15.75">
      <c r="A167" s="47"/>
      <c r="B167" s="47"/>
      <c r="C167" s="47"/>
      <c r="D167" s="56"/>
      <c r="E167" s="228"/>
    </row>
    <row r="168" spans="1:5" ht="15.75">
      <c r="A168" s="47"/>
      <c r="B168" s="47"/>
      <c r="C168" s="47"/>
      <c r="D168" s="56"/>
      <c r="E168" s="228"/>
    </row>
    <row r="169" spans="1:5" ht="15.75">
      <c r="A169" s="47"/>
      <c r="B169" s="47"/>
      <c r="C169" s="47"/>
      <c r="D169" s="56"/>
      <c r="E169" s="228"/>
    </row>
    <row r="170" spans="1:5" ht="15.75">
      <c r="A170" s="47"/>
      <c r="B170" s="47"/>
      <c r="C170" s="47"/>
      <c r="D170" s="56"/>
      <c r="E170" s="228"/>
    </row>
    <row r="171" spans="1:5" ht="15.75">
      <c r="A171" s="47"/>
      <c r="B171" s="47"/>
      <c r="C171" s="47"/>
      <c r="D171" s="56"/>
      <c r="E171" s="228"/>
    </row>
    <row r="172" spans="1:5" ht="15.75">
      <c r="A172" s="47"/>
      <c r="B172" s="47"/>
      <c r="C172" s="47"/>
      <c r="D172" s="56"/>
      <c r="E172" s="228"/>
    </row>
    <row r="173" spans="1:5" ht="15.75">
      <c r="A173" s="47"/>
      <c r="B173" s="47"/>
      <c r="C173" s="47"/>
      <c r="D173" s="56"/>
      <c r="E173" s="228"/>
    </row>
    <row r="174" spans="1:5" ht="15.75">
      <c r="A174" s="47"/>
      <c r="B174" s="47"/>
      <c r="C174" s="47"/>
      <c r="D174" s="56"/>
      <c r="E174" s="228"/>
    </row>
    <row r="175" spans="1:5" ht="15.75">
      <c r="A175" s="47"/>
      <c r="B175" s="47"/>
      <c r="C175" s="47"/>
      <c r="D175" s="56"/>
      <c r="E175" s="228"/>
    </row>
    <row r="176" spans="1:5" ht="15.75">
      <c r="A176" s="47"/>
      <c r="B176" s="47"/>
      <c r="C176" s="47"/>
      <c r="D176" s="56"/>
      <c r="E176" s="228"/>
    </row>
    <row r="177" spans="1:5" ht="15.75">
      <c r="A177" s="47"/>
      <c r="B177" s="47"/>
      <c r="C177" s="47"/>
      <c r="D177" s="56"/>
      <c r="E177" s="228"/>
    </row>
    <row r="178" spans="1:5" ht="15.75">
      <c r="A178" s="47"/>
      <c r="B178" s="47"/>
      <c r="C178" s="47"/>
      <c r="D178" s="56"/>
      <c r="E178" s="228"/>
    </row>
    <row r="179" spans="1:5" ht="15.75">
      <c r="A179" s="47"/>
      <c r="B179" s="47"/>
      <c r="C179" s="47"/>
      <c r="D179" s="56"/>
      <c r="E179" s="228"/>
    </row>
    <row r="180" spans="1:5" ht="15.75">
      <c r="A180" s="47"/>
      <c r="B180" s="47"/>
      <c r="C180" s="47"/>
      <c r="D180" s="56"/>
      <c r="E180" s="228"/>
    </row>
    <row r="181" spans="1:5" ht="15.75">
      <c r="A181" s="47"/>
      <c r="B181" s="47"/>
      <c r="C181" s="47"/>
      <c r="D181" s="56"/>
      <c r="E181" s="228"/>
    </row>
    <row r="182" spans="1:5" ht="15.75">
      <c r="A182" s="47"/>
      <c r="B182" s="47"/>
      <c r="C182" s="47"/>
      <c r="D182" s="56"/>
      <c r="E182" s="228"/>
    </row>
    <row r="183" spans="1:5" ht="15.75">
      <c r="A183" s="47"/>
      <c r="B183" s="47"/>
      <c r="C183" s="47"/>
      <c r="D183" s="56"/>
      <c r="E183" s="228"/>
    </row>
    <row r="184" spans="1:5" ht="15.75">
      <c r="A184" s="47"/>
      <c r="B184" s="47"/>
      <c r="C184" s="47"/>
      <c r="D184" s="56"/>
      <c r="E184" s="228"/>
    </row>
    <row r="185" spans="1:5" ht="15.75">
      <c r="A185" s="47"/>
      <c r="B185" s="47"/>
      <c r="C185" s="47"/>
      <c r="D185" s="56"/>
      <c r="E185" s="228"/>
    </row>
    <row r="186" spans="1:5" ht="15.75">
      <c r="A186" s="47"/>
      <c r="B186" s="47"/>
      <c r="C186" s="47"/>
      <c r="D186" s="56"/>
      <c r="E186" s="228"/>
    </row>
    <row r="187" spans="1:5" ht="15.75">
      <c r="A187" s="47"/>
      <c r="B187" s="47"/>
      <c r="C187" s="47"/>
      <c r="D187" s="56"/>
      <c r="E187" s="228"/>
    </row>
    <row r="188" spans="1:5" ht="15.75">
      <c r="A188" s="47"/>
      <c r="B188" s="47"/>
      <c r="C188" s="47"/>
      <c r="D188" s="56"/>
      <c r="E188" s="228"/>
    </row>
    <row r="189" spans="1:5" ht="15.75">
      <c r="A189" s="47"/>
      <c r="B189" s="47"/>
      <c r="C189" s="47"/>
      <c r="D189" s="56"/>
      <c r="E189" s="228"/>
    </row>
    <row r="190" spans="1:5" ht="15.75">
      <c r="A190" s="47"/>
      <c r="B190" s="47"/>
      <c r="C190" s="47"/>
      <c r="D190" s="56"/>
      <c r="E190" s="228"/>
    </row>
    <row r="191" spans="1:5" ht="15.75">
      <c r="A191" s="47"/>
      <c r="B191" s="47"/>
      <c r="C191" s="47"/>
      <c r="D191" s="56"/>
      <c r="E191" s="228"/>
    </row>
    <row r="192" spans="1:5" ht="15.75">
      <c r="A192" s="47"/>
      <c r="B192" s="47"/>
      <c r="C192" s="47"/>
      <c r="D192" s="56"/>
      <c r="E192" s="228"/>
    </row>
    <row r="193" spans="1:5" ht="15.75">
      <c r="A193" s="47"/>
      <c r="B193" s="47"/>
      <c r="C193" s="47"/>
      <c r="D193" s="56"/>
      <c r="E193" s="228"/>
    </row>
    <row r="194" spans="1:5" ht="15.75">
      <c r="A194" s="47"/>
      <c r="B194" s="47"/>
      <c r="C194" s="47"/>
      <c r="D194" s="56"/>
      <c r="E194" s="228"/>
    </row>
    <row r="195" spans="1:5" ht="15.75">
      <c r="A195" s="47"/>
      <c r="B195" s="47"/>
      <c r="C195" s="47"/>
      <c r="D195" s="56"/>
      <c r="E195" s="228"/>
    </row>
    <row r="196" spans="1:5" ht="15.75">
      <c r="A196" s="47"/>
      <c r="B196" s="47"/>
      <c r="C196" s="47"/>
      <c r="D196" s="56"/>
      <c r="E196" s="228"/>
    </row>
    <row r="197" spans="1:5" ht="15.75">
      <c r="A197" s="47"/>
      <c r="B197" s="47"/>
      <c r="C197" s="47"/>
      <c r="D197" s="56"/>
      <c r="E197" s="228"/>
    </row>
    <row r="198" spans="1:5" ht="15.75">
      <c r="A198" s="47"/>
      <c r="B198" s="47"/>
      <c r="C198" s="47"/>
      <c r="D198" s="56"/>
      <c r="E198" s="228"/>
    </row>
    <row r="199" spans="1:5" ht="15.75">
      <c r="A199" s="47"/>
      <c r="B199" s="47"/>
      <c r="C199" s="47"/>
      <c r="D199" s="56"/>
      <c r="E199" s="228"/>
    </row>
    <row r="200" spans="1:5" ht="15.75">
      <c r="A200" s="47"/>
      <c r="B200" s="47"/>
      <c r="C200" s="47"/>
      <c r="D200" s="56"/>
      <c r="E200" s="228"/>
    </row>
    <row r="201" spans="1:5" ht="15.75">
      <c r="A201" s="47"/>
      <c r="B201" s="47"/>
      <c r="C201" s="47"/>
      <c r="D201" s="56"/>
      <c r="E201" s="228"/>
    </row>
    <row r="202" spans="1:5" ht="15.75">
      <c r="A202" s="47"/>
      <c r="B202" s="47"/>
      <c r="C202" s="47"/>
      <c r="D202" s="56"/>
      <c r="E202" s="228"/>
    </row>
    <row r="203" spans="1:5" ht="15.75">
      <c r="A203" s="47"/>
      <c r="B203" s="47"/>
      <c r="C203" s="47"/>
      <c r="D203" s="56"/>
      <c r="E203" s="228"/>
    </row>
    <row r="204" spans="1:5" ht="15.75">
      <c r="A204" s="47"/>
      <c r="B204" s="47"/>
      <c r="C204" s="47"/>
      <c r="D204" s="56"/>
      <c r="E204" s="228"/>
    </row>
    <row r="205" spans="1:5" ht="15.75">
      <c r="A205" s="47"/>
      <c r="B205" s="47"/>
      <c r="C205" s="47"/>
      <c r="D205" s="56"/>
      <c r="E205" s="228"/>
    </row>
    <row r="206" spans="1:5" ht="15.75">
      <c r="A206" s="47"/>
      <c r="B206" s="47"/>
      <c r="C206" s="47"/>
      <c r="D206" s="56"/>
      <c r="E206" s="228"/>
    </row>
    <row r="207" spans="1:5" ht="15.75">
      <c r="A207" s="47"/>
      <c r="B207" s="47"/>
      <c r="C207" s="47"/>
      <c r="D207" s="56"/>
      <c r="E207" s="228"/>
    </row>
    <row r="208" spans="1:5" ht="15.75">
      <c r="A208" s="47"/>
      <c r="B208" s="47"/>
      <c r="C208" s="47"/>
      <c r="D208" s="56"/>
      <c r="E208" s="228"/>
    </row>
    <row r="209" spans="1:5" ht="15.75">
      <c r="A209" s="47"/>
      <c r="B209" s="47"/>
      <c r="C209" s="47"/>
      <c r="D209" s="56"/>
      <c r="E209" s="228"/>
    </row>
    <row r="210" spans="1:5" ht="15.75">
      <c r="A210" s="47"/>
      <c r="B210" s="47"/>
      <c r="C210" s="47"/>
      <c r="D210" s="56"/>
      <c r="E210" s="228"/>
    </row>
    <row r="211" spans="1:5" ht="15.75">
      <c r="A211" s="47"/>
      <c r="B211" s="47"/>
      <c r="C211" s="47"/>
      <c r="D211" s="56"/>
      <c r="E211" s="228"/>
    </row>
    <row r="212" spans="1:5" ht="15.75">
      <c r="A212" s="47"/>
      <c r="B212" s="47"/>
      <c r="C212" s="47"/>
      <c r="D212" s="56"/>
      <c r="E212" s="228"/>
    </row>
    <row r="213" spans="1:5" ht="15.75">
      <c r="A213" s="47"/>
      <c r="B213" s="47"/>
      <c r="C213" s="47"/>
      <c r="D213" s="56"/>
      <c r="E213" s="228"/>
    </row>
    <row r="214" spans="1:5" ht="15.75">
      <c r="A214" s="47"/>
      <c r="B214" s="47"/>
      <c r="C214" s="47"/>
      <c r="D214" s="56"/>
      <c r="E214" s="228"/>
    </row>
    <row r="215" spans="1:5" ht="15.75">
      <c r="A215" s="47"/>
      <c r="B215" s="47"/>
      <c r="C215" s="47"/>
      <c r="D215" s="56"/>
      <c r="E215" s="228"/>
    </row>
    <row r="216" spans="1:5" ht="15.75">
      <c r="A216" s="47"/>
      <c r="B216" s="47"/>
      <c r="C216" s="47"/>
      <c r="D216" s="56"/>
      <c r="E216" s="228"/>
    </row>
    <row r="217" spans="1:5" ht="15.75">
      <c r="A217" s="47"/>
      <c r="B217" s="47"/>
      <c r="C217" s="47"/>
      <c r="D217" s="56"/>
      <c r="E217" s="228"/>
    </row>
    <row r="218" spans="1:5" ht="15.75">
      <c r="A218" s="47"/>
      <c r="B218" s="47"/>
      <c r="C218" s="47"/>
      <c r="D218" s="56"/>
      <c r="E218" s="228"/>
    </row>
    <row r="219" spans="1:5" ht="15.75">
      <c r="A219" s="47"/>
      <c r="B219" s="47"/>
      <c r="C219" s="47"/>
      <c r="D219" s="56"/>
      <c r="E219" s="228"/>
    </row>
    <row r="220" spans="1:5" ht="15.75">
      <c r="A220" s="47"/>
      <c r="B220" s="47"/>
      <c r="C220" s="47"/>
      <c r="D220" s="56"/>
      <c r="E220" s="228"/>
    </row>
    <row r="221" spans="1:5" ht="15.75">
      <c r="A221" s="47"/>
      <c r="B221" s="47"/>
      <c r="C221" s="47"/>
      <c r="D221" s="56"/>
      <c r="E221" s="228"/>
    </row>
    <row r="222" spans="1:5" ht="15.75">
      <c r="A222" s="47"/>
      <c r="B222" s="47"/>
      <c r="C222" s="47"/>
      <c r="D222" s="56"/>
      <c r="E222" s="228"/>
    </row>
    <row r="223" spans="1:5" ht="15.75">
      <c r="A223" s="47"/>
      <c r="B223" s="47"/>
      <c r="C223" s="47"/>
      <c r="D223" s="56"/>
      <c r="E223" s="228"/>
    </row>
    <row r="224" spans="1:5" ht="15.75">
      <c r="A224" s="47"/>
      <c r="B224" s="47"/>
      <c r="C224" s="47"/>
      <c r="D224" s="56"/>
      <c r="E224" s="228"/>
    </row>
    <row r="225" spans="1:5" ht="15.75">
      <c r="A225" s="47"/>
      <c r="B225" s="47"/>
      <c r="C225" s="47"/>
      <c r="D225" s="56"/>
      <c r="E225" s="228"/>
    </row>
    <row r="226" spans="1:5" ht="15.75">
      <c r="A226" s="47"/>
      <c r="B226" s="47"/>
      <c r="C226" s="47"/>
      <c r="D226" s="56"/>
      <c r="E226" s="228"/>
    </row>
    <row r="227" spans="1:5" ht="15.75">
      <c r="A227" s="47"/>
      <c r="B227" s="47"/>
      <c r="C227" s="47"/>
      <c r="D227" s="56"/>
      <c r="E227" s="228"/>
    </row>
    <row r="228" spans="1:5" ht="15.75">
      <c r="A228" s="47"/>
      <c r="B228" s="47"/>
      <c r="C228" s="47"/>
      <c r="D228" s="56"/>
      <c r="E228" s="228"/>
    </row>
    <row r="229" spans="1:5" ht="15.75">
      <c r="A229" s="47"/>
      <c r="B229" s="47"/>
      <c r="C229" s="47"/>
      <c r="D229" s="56"/>
      <c r="E229" s="228"/>
    </row>
    <row r="230" spans="1:5" ht="15.75">
      <c r="A230" s="47"/>
      <c r="B230" s="47"/>
      <c r="C230" s="47"/>
      <c r="D230" s="56"/>
      <c r="E230" s="228"/>
    </row>
    <row r="231" spans="1:5" ht="15.75">
      <c r="A231" s="47"/>
      <c r="B231" s="47"/>
      <c r="C231" s="47"/>
      <c r="D231" s="56"/>
      <c r="E231" s="228"/>
    </row>
    <row r="232" spans="1:5" ht="15.75">
      <c r="A232" s="47"/>
      <c r="B232" s="47"/>
      <c r="C232" s="47"/>
      <c r="D232" s="56"/>
      <c r="E232" s="228"/>
    </row>
    <row r="233" spans="1:5" ht="15.75">
      <c r="A233" s="47"/>
      <c r="B233" s="47"/>
      <c r="C233" s="47"/>
      <c r="D233" s="56"/>
      <c r="E233" s="228"/>
    </row>
    <row r="234" spans="1:5" ht="15.75">
      <c r="A234" s="47"/>
      <c r="B234" s="47"/>
      <c r="C234" s="47"/>
      <c r="D234" s="56"/>
      <c r="E234" s="228"/>
    </row>
    <row r="235" spans="1:5" ht="15.75">
      <c r="A235" s="47"/>
      <c r="B235" s="47"/>
      <c r="C235" s="47"/>
      <c r="D235" s="56"/>
      <c r="E235" s="228"/>
    </row>
    <row r="236" spans="1:5" ht="15.75">
      <c r="A236" s="47"/>
      <c r="B236" s="47"/>
      <c r="C236" s="47"/>
      <c r="D236" s="56"/>
      <c r="E236" s="228"/>
    </row>
    <row r="237" spans="1:5" ht="15.75">
      <c r="A237" s="47"/>
      <c r="B237" s="47"/>
      <c r="C237" s="47"/>
      <c r="D237" s="56"/>
      <c r="E237" s="228"/>
    </row>
    <row r="238" spans="1:5" ht="15.75">
      <c r="A238" s="47"/>
      <c r="B238" s="47"/>
      <c r="C238" s="47"/>
      <c r="D238" s="56"/>
      <c r="E238" s="228"/>
    </row>
    <row r="239" spans="1:5" ht="15.75">
      <c r="A239" s="47"/>
      <c r="B239" s="47"/>
      <c r="C239" s="47"/>
      <c r="D239" s="56"/>
      <c r="E239" s="228"/>
    </row>
    <row r="240" spans="1:5" ht="15.75">
      <c r="A240" s="47"/>
      <c r="B240" s="47"/>
      <c r="C240" s="47"/>
      <c r="D240" s="56"/>
      <c r="E240" s="228"/>
    </row>
    <row r="241" spans="1:5" ht="15.75">
      <c r="A241" s="47"/>
      <c r="B241" s="47"/>
      <c r="C241" s="47"/>
      <c r="D241" s="56"/>
      <c r="E241" s="228"/>
    </row>
    <row r="242" spans="1:5" ht="15.75">
      <c r="A242" s="47"/>
      <c r="B242" s="47"/>
      <c r="C242" s="47"/>
      <c r="D242" s="56"/>
      <c r="E242" s="228"/>
    </row>
    <row r="243" spans="1:5" ht="15.75">
      <c r="A243" s="47"/>
      <c r="B243" s="47"/>
      <c r="C243" s="47"/>
      <c r="D243" s="56"/>
      <c r="E243" s="228"/>
    </row>
    <row r="244" spans="1:5" ht="15.75">
      <c r="A244" s="47"/>
      <c r="B244" s="47"/>
      <c r="C244" s="47"/>
      <c r="D244" s="56"/>
      <c r="E244" s="228"/>
    </row>
    <row r="245" spans="1:5" ht="15.75">
      <c r="A245" s="47"/>
      <c r="B245" s="47"/>
      <c r="C245" s="47"/>
      <c r="D245" s="56"/>
      <c r="E245" s="228"/>
    </row>
    <row r="246" spans="1:5" ht="15.75">
      <c r="A246" s="47"/>
      <c r="B246" s="47"/>
      <c r="C246" s="47"/>
      <c r="D246" s="56"/>
      <c r="E246" s="228"/>
    </row>
    <row r="247" spans="1:5" ht="15.75">
      <c r="A247" s="47"/>
      <c r="B247" s="47"/>
      <c r="C247" s="47"/>
      <c r="D247" s="56"/>
      <c r="E247" s="228"/>
    </row>
    <row r="248" spans="1:5" ht="15.75">
      <c r="A248" s="47"/>
      <c r="B248" s="47"/>
      <c r="C248" s="47"/>
      <c r="D248" s="56"/>
      <c r="E248" s="228"/>
    </row>
    <row r="249" spans="1:5" ht="15.75">
      <c r="A249" s="47"/>
      <c r="B249" s="47"/>
      <c r="C249" s="47"/>
      <c r="D249" s="56"/>
      <c r="E249" s="228"/>
    </row>
    <row r="250" spans="1:5" ht="15.75">
      <c r="A250" s="47"/>
      <c r="B250" s="47"/>
      <c r="C250" s="47"/>
      <c r="D250" s="56"/>
      <c r="E250" s="228"/>
    </row>
    <row r="251" spans="1:5" ht="15.75">
      <c r="A251" s="47"/>
      <c r="B251" s="47"/>
      <c r="C251" s="47"/>
      <c r="D251" s="56"/>
      <c r="E251" s="228"/>
    </row>
    <row r="252" spans="1:5" ht="15.75">
      <c r="A252" s="47"/>
      <c r="B252" s="47"/>
      <c r="C252" s="47"/>
      <c r="D252" s="56"/>
      <c r="E252" s="228"/>
    </row>
    <row r="253" spans="1:5" ht="15.75">
      <c r="A253" s="47"/>
      <c r="B253" s="47"/>
      <c r="C253" s="47"/>
      <c r="D253" s="56"/>
      <c r="E253" s="228"/>
    </row>
    <row r="254" spans="1:5" ht="15.75">
      <c r="A254" s="47"/>
      <c r="B254" s="47"/>
      <c r="C254" s="47"/>
      <c r="D254" s="56"/>
      <c r="E254" s="228"/>
    </row>
    <row r="255" spans="1:5" ht="15.75">
      <c r="A255" s="47"/>
      <c r="B255" s="47"/>
      <c r="C255" s="47"/>
      <c r="D255" s="56"/>
      <c r="E255" s="228"/>
    </row>
    <row r="256" spans="1:5" ht="15.75">
      <c r="A256" s="47"/>
      <c r="B256" s="47"/>
      <c r="C256" s="47"/>
      <c r="D256" s="56"/>
      <c r="E256" s="228"/>
    </row>
    <row r="257" spans="1:5" ht="15.75">
      <c r="A257" s="47"/>
      <c r="B257" s="47"/>
      <c r="C257" s="47"/>
      <c r="D257" s="56"/>
      <c r="E257" s="228"/>
    </row>
    <row r="258" spans="1:5" ht="15.75">
      <c r="A258" s="47"/>
      <c r="B258" s="47"/>
      <c r="C258" s="47"/>
      <c r="D258" s="56"/>
      <c r="E258" s="228"/>
    </row>
    <row r="259" spans="1:5" ht="15.75">
      <c r="A259" s="47"/>
      <c r="B259" s="47"/>
      <c r="C259" s="47"/>
      <c r="D259" s="56"/>
      <c r="E259" s="228"/>
    </row>
    <row r="260" spans="1:5" ht="15.75">
      <c r="A260" s="47"/>
      <c r="B260" s="47"/>
      <c r="C260" s="47"/>
      <c r="D260" s="56"/>
      <c r="E260" s="228"/>
    </row>
    <row r="261" spans="1:5" ht="15.75">
      <c r="A261" s="47"/>
      <c r="B261" s="47"/>
      <c r="C261" s="47"/>
      <c r="D261" s="56"/>
      <c r="E261" s="228"/>
    </row>
    <row r="262" spans="1:5" ht="15.75">
      <c r="A262" s="47"/>
      <c r="B262" s="47"/>
      <c r="C262" s="47"/>
      <c r="D262" s="56"/>
      <c r="E262" s="228"/>
    </row>
    <row r="263" spans="1:5" ht="15.75">
      <c r="A263" s="47"/>
      <c r="B263" s="47"/>
      <c r="C263" s="47"/>
      <c r="D263" s="56"/>
      <c r="E263" s="228"/>
    </row>
    <row r="264" spans="1:5" ht="15.75">
      <c r="A264" s="47"/>
      <c r="B264" s="47"/>
      <c r="C264" s="47"/>
      <c r="D264" s="56"/>
      <c r="E264" s="228"/>
    </row>
    <row r="265" spans="1:5" ht="15.75">
      <c r="A265" s="47"/>
      <c r="B265" s="47"/>
      <c r="C265" s="47"/>
      <c r="D265" s="56"/>
      <c r="E265" s="228"/>
    </row>
    <row r="266" spans="1:5" ht="15.75">
      <c r="A266" s="47"/>
      <c r="B266" s="47"/>
      <c r="C266" s="47"/>
      <c r="D266" s="56"/>
      <c r="E266" s="228"/>
    </row>
    <row r="267" spans="1:5" ht="15.75">
      <c r="A267" s="47"/>
      <c r="B267" s="47"/>
      <c r="C267" s="47"/>
      <c r="D267" s="56"/>
      <c r="E267" s="228"/>
    </row>
    <row r="268" spans="1:5" ht="15.75">
      <c r="A268" s="47"/>
      <c r="B268" s="47"/>
      <c r="C268" s="47"/>
      <c r="D268" s="56"/>
      <c r="E268" s="228"/>
    </row>
    <row r="269" spans="1:5" ht="15.75">
      <c r="A269" s="47"/>
      <c r="B269" s="47"/>
      <c r="C269" s="47"/>
      <c r="D269" s="56"/>
      <c r="E269" s="228"/>
    </row>
    <row r="270" spans="1:5" ht="15.75">
      <c r="A270" s="47"/>
      <c r="B270" s="47"/>
      <c r="C270" s="47"/>
      <c r="D270" s="56"/>
      <c r="E270" s="228"/>
    </row>
    <row r="271" spans="1:5" ht="15.75">
      <c r="A271" s="47"/>
      <c r="B271" s="47"/>
      <c r="C271" s="47"/>
      <c r="D271" s="56"/>
      <c r="E271" s="228"/>
    </row>
    <row r="272" spans="1:5" ht="15.75">
      <c r="A272" s="47"/>
      <c r="B272" s="47"/>
      <c r="C272" s="47"/>
      <c r="D272" s="56"/>
      <c r="E272" s="228"/>
    </row>
    <row r="273" spans="1:5" ht="15.75">
      <c r="A273" s="47"/>
      <c r="B273" s="47"/>
      <c r="C273" s="47"/>
      <c r="D273" s="56"/>
      <c r="E273" s="228"/>
    </row>
    <row r="274" spans="1:5" ht="15.75">
      <c r="A274" s="47"/>
      <c r="B274" s="47"/>
      <c r="C274" s="47"/>
      <c r="D274" s="56"/>
      <c r="E274" s="228"/>
    </row>
    <row r="275" spans="1:5" ht="15.75">
      <c r="A275" s="47"/>
      <c r="B275" s="47"/>
      <c r="C275" s="47"/>
      <c r="D275" s="56"/>
      <c r="E275" s="228"/>
    </row>
    <row r="276" spans="1:5" ht="15.75">
      <c r="A276" s="47"/>
      <c r="B276" s="47"/>
      <c r="C276" s="47"/>
      <c r="D276" s="56"/>
      <c r="E276" s="228"/>
    </row>
    <row r="277" spans="1:5" ht="15.75">
      <c r="A277" s="47"/>
      <c r="B277" s="47"/>
      <c r="C277" s="47"/>
      <c r="D277" s="56"/>
      <c r="E277" s="228"/>
    </row>
    <row r="278" spans="1:5" ht="15.75">
      <c r="A278" s="47"/>
      <c r="B278" s="47"/>
      <c r="C278" s="47"/>
      <c r="D278" s="56"/>
      <c r="E278" s="228"/>
    </row>
    <row r="279" spans="1:5" ht="15.75">
      <c r="A279" s="47"/>
      <c r="B279" s="47"/>
      <c r="C279" s="47"/>
      <c r="D279" s="56"/>
      <c r="E279" s="228"/>
    </row>
    <row r="280" spans="1:5" ht="15.75">
      <c r="A280" s="47"/>
      <c r="B280" s="47"/>
      <c r="C280" s="47"/>
      <c r="D280" s="56"/>
      <c r="E280" s="228"/>
    </row>
    <row r="281" spans="1:5" ht="15.75">
      <c r="A281" s="47"/>
      <c r="B281" s="47"/>
      <c r="C281" s="47"/>
      <c r="D281" s="56"/>
      <c r="E281" s="228"/>
    </row>
    <row r="282" spans="1:5" ht="15.75">
      <c r="A282" s="47"/>
      <c r="B282" s="47"/>
      <c r="C282" s="47"/>
      <c r="D282" s="56"/>
      <c r="E282" s="228"/>
    </row>
    <row r="283" spans="1:5" ht="15.75">
      <c r="A283" s="47"/>
      <c r="B283" s="47"/>
      <c r="C283" s="47"/>
      <c r="D283" s="56"/>
      <c r="E283" s="228"/>
    </row>
    <row r="284" spans="1:5" ht="15.75">
      <c r="A284" s="47"/>
      <c r="B284" s="47"/>
      <c r="C284" s="47"/>
      <c r="D284" s="56"/>
      <c r="E284" s="228"/>
    </row>
    <row r="285" spans="1:5" ht="15.75">
      <c r="A285" s="47"/>
      <c r="B285" s="47"/>
      <c r="C285" s="47"/>
      <c r="D285" s="56"/>
      <c r="E285" s="228"/>
    </row>
    <row r="286" spans="1:5" ht="15.75">
      <c r="A286" s="47"/>
      <c r="B286" s="47"/>
      <c r="C286" s="47"/>
      <c r="D286" s="56"/>
      <c r="E286" s="228"/>
    </row>
    <row r="287" spans="1:5" ht="15.75">
      <c r="A287" s="47"/>
      <c r="B287" s="47"/>
      <c r="C287" s="47"/>
      <c r="D287" s="56"/>
      <c r="E287" s="228"/>
    </row>
    <row r="288" spans="1:5" ht="15.75">
      <c r="A288" s="47"/>
      <c r="B288" s="47"/>
      <c r="C288" s="47"/>
      <c r="D288" s="56"/>
      <c r="E288" s="228"/>
    </row>
    <row r="289" spans="1:5" ht="15.75">
      <c r="A289" s="47"/>
      <c r="B289" s="47"/>
      <c r="C289" s="47"/>
      <c r="D289" s="56"/>
      <c r="E289" s="228"/>
    </row>
    <row r="290" spans="1:5" ht="15.75">
      <c r="A290" s="47"/>
      <c r="B290" s="47"/>
      <c r="C290" s="47"/>
      <c r="D290" s="56"/>
      <c r="E290" s="228"/>
    </row>
    <row r="291" spans="1:5" ht="15.75">
      <c r="A291" s="47"/>
      <c r="B291" s="47"/>
      <c r="C291" s="47"/>
      <c r="D291" s="56"/>
      <c r="E291" s="228"/>
    </row>
    <row r="292" spans="1:5" ht="15.75">
      <c r="A292" s="47"/>
      <c r="B292" s="47"/>
      <c r="C292" s="47"/>
      <c r="D292" s="56"/>
      <c r="E292" s="228"/>
    </row>
    <row r="293" spans="1:5" ht="15.75">
      <c r="A293" s="47"/>
      <c r="B293" s="47"/>
      <c r="C293" s="47"/>
      <c r="D293" s="56"/>
      <c r="E293" s="228"/>
    </row>
    <row r="294" spans="1:5" ht="15.75">
      <c r="A294" s="47"/>
      <c r="B294" s="47"/>
      <c r="C294" s="47"/>
      <c r="D294" s="56"/>
      <c r="E294" s="228"/>
    </row>
    <row r="295" spans="1:5" ht="15.75">
      <c r="A295" s="47"/>
      <c r="B295" s="47"/>
      <c r="C295" s="47"/>
      <c r="D295" s="56"/>
      <c r="E295" s="228"/>
    </row>
    <row r="296" spans="1:5" ht="15.75">
      <c r="A296" s="47"/>
      <c r="B296" s="47"/>
      <c r="C296" s="47"/>
      <c r="D296" s="56"/>
      <c r="E296" s="228"/>
    </row>
    <row r="297" spans="1:5" ht="15.75">
      <c r="A297" s="47"/>
      <c r="B297" s="47"/>
      <c r="C297" s="47"/>
      <c r="D297" s="56"/>
      <c r="E297" s="228"/>
    </row>
    <row r="298" spans="1:5" ht="15.75">
      <c r="A298" s="47"/>
      <c r="B298" s="47"/>
      <c r="C298" s="47"/>
      <c r="D298" s="56"/>
      <c r="E298" s="228"/>
    </row>
    <row r="299" spans="1:5" ht="15.75">
      <c r="A299" s="47"/>
      <c r="B299" s="47"/>
      <c r="C299" s="47"/>
      <c r="D299" s="56"/>
      <c r="E299" s="228"/>
    </row>
    <row r="300" spans="1:5" ht="15.75">
      <c r="A300" s="47"/>
      <c r="B300" s="47"/>
      <c r="C300" s="47"/>
      <c r="D300" s="56"/>
      <c r="E300" s="228"/>
    </row>
    <row r="301" spans="1:5" ht="15.75">
      <c r="A301" s="47"/>
      <c r="B301" s="47"/>
      <c r="C301" s="47"/>
      <c r="D301" s="56"/>
      <c r="E301" s="228"/>
    </row>
    <row r="302" spans="1:5" ht="15.75">
      <c r="A302" s="47"/>
      <c r="B302" s="47"/>
      <c r="C302" s="47"/>
      <c r="D302" s="56"/>
      <c r="E302" s="228"/>
    </row>
    <row r="303" spans="1:5" ht="15.75">
      <c r="A303" s="47"/>
      <c r="B303" s="47"/>
      <c r="C303" s="47"/>
      <c r="D303" s="56"/>
      <c r="E303" s="228"/>
    </row>
    <row r="304" spans="1:5" ht="15.75">
      <c r="A304" s="47"/>
      <c r="B304" s="47"/>
      <c r="C304" s="47"/>
      <c r="D304" s="56"/>
      <c r="E304" s="228"/>
    </row>
    <row r="305" spans="1:5" ht="15.75">
      <c r="A305" s="47"/>
      <c r="B305" s="47"/>
      <c r="C305" s="47"/>
      <c r="D305" s="56"/>
      <c r="E305" s="228"/>
    </row>
    <row r="306" spans="1:5" ht="15.75">
      <c r="A306" s="47"/>
      <c r="B306" s="47"/>
      <c r="C306" s="47"/>
      <c r="D306" s="56"/>
      <c r="E306" s="228"/>
    </row>
    <row r="307" spans="1:5" ht="15.75">
      <c r="A307" s="47"/>
      <c r="B307" s="47"/>
      <c r="C307" s="47"/>
      <c r="D307" s="56"/>
      <c r="E307" s="228"/>
    </row>
    <row r="308" spans="1:5" ht="15.75">
      <c r="A308" s="47"/>
      <c r="B308" s="47"/>
      <c r="C308" s="47"/>
      <c r="D308" s="56"/>
      <c r="E308" s="228"/>
    </row>
    <row r="309" spans="1:5" ht="15.75">
      <c r="A309" s="47"/>
      <c r="B309" s="47"/>
      <c r="C309" s="47"/>
      <c r="D309" s="56"/>
      <c r="E309" s="228"/>
    </row>
    <row r="310" spans="1:5" ht="15.75">
      <c r="A310" s="47"/>
      <c r="B310" s="47"/>
      <c r="C310" s="47"/>
      <c r="D310" s="56"/>
      <c r="E310" s="228"/>
    </row>
    <row r="311" spans="1:5" ht="15.75">
      <c r="A311" s="47"/>
      <c r="B311" s="47"/>
      <c r="C311" s="47"/>
      <c r="D311" s="56"/>
      <c r="E311" s="228"/>
    </row>
    <row r="312" spans="1:5" ht="15.75">
      <c r="A312" s="47"/>
      <c r="B312" s="47"/>
      <c r="C312" s="47"/>
      <c r="D312" s="56"/>
      <c r="E312" s="228"/>
    </row>
    <row r="313" spans="1:5" ht="15.75">
      <c r="A313" s="47"/>
      <c r="B313" s="47"/>
      <c r="C313" s="47"/>
      <c r="D313" s="56"/>
      <c r="E313" s="228"/>
    </row>
    <row r="314" spans="1:5" ht="15.75">
      <c r="A314" s="47"/>
      <c r="B314" s="47"/>
      <c r="C314" s="47"/>
      <c r="D314" s="56"/>
      <c r="E314" s="228"/>
    </row>
    <row r="315" spans="1:5" ht="15.75">
      <c r="A315" s="47"/>
      <c r="B315" s="47"/>
      <c r="C315" s="47"/>
      <c r="D315" s="56"/>
      <c r="E315" s="228"/>
    </row>
    <row r="316" spans="1:5" ht="15.75">
      <c r="A316" s="47"/>
      <c r="B316" s="47"/>
      <c r="C316" s="47"/>
      <c r="D316" s="56"/>
      <c r="E316" s="228"/>
    </row>
    <row r="317" spans="1:5" ht="15.75">
      <c r="A317" s="47"/>
      <c r="B317" s="47"/>
      <c r="C317" s="47"/>
      <c r="D317" s="56"/>
      <c r="E317" s="228"/>
    </row>
    <row r="318" spans="1:5" ht="15.75">
      <c r="A318" s="47"/>
      <c r="B318" s="47"/>
      <c r="C318" s="47"/>
      <c r="D318" s="56"/>
      <c r="E318" s="228"/>
    </row>
    <row r="319" spans="1:5" ht="15.75">
      <c r="A319" s="47"/>
      <c r="B319" s="47"/>
      <c r="C319" s="47"/>
      <c r="D319" s="56"/>
      <c r="E319" s="228"/>
    </row>
    <row r="320" spans="1:5" ht="15.75">
      <c r="A320" s="47"/>
      <c r="B320" s="47"/>
      <c r="C320" s="47"/>
      <c r="D320" s="56"/>
      <c r="E320" s="228"/>
    </row>
    <row r="321" spans="1:5" ht="15.75">
      <c r="A321" s="47"/>
      <c r="B321" s="47"/>
      <c r="C321" s="47"/>
      <c r="D321" s="56"/>
      <c r="E321" s="228"/>
    </row>
    <row r="322" spans="1:5" ht="15.75">
      <c r="A322" s="47"/>
      <c r="B322" s="47"/>
      <c r="C322" s="47"/>
      <c r="D322" s="56"/>
      <c r="E322" s="228"/>
    </row>
    <row r="323" spans="1:5" ht="15.75">
      <c r="A323" s="47"/>
      <c r="B323" s="47"/>
      <c r="C323" s="47"/>
      <c r="D323" s="56"/>
      <c r="E323" s="228"/>
    </row>
    <row r="324" spans="1:5" ht="15.75">
      <c r="A324" s="47"/>
      <c r="B324" s="47"/>
      <c r="C324" s="47"/>
      <c r="D324" s="56"/>
      <c r="E324" s="228"/>
    </row>
    <row r="325" spans="1:5" ht="15.75">
      <c r="A325" s="47"/>
      <c r="B325" s="47"/>
      <c r="C325" s="47"/>
      <c r="D325" s="56"/>
      <c r="E325" s="228"/>
    </row>
    <row r="326" spans="1:5" ht="15.75">
      <c r="A326" s="47"/>
      <c r="B326" s="47"/>
      <c r="C326" s="47"/>
      <c r="D326" s="56"/>
      <c r="E326" s="228"/>
    </row>
    <row r="327" spans="1:5" ht="15.75">
      <c r="A327" s="47"/>
      <c r="B327" s="47"/>
      <c r="C327" s="47"/>
      <c r="D327" s="56"/>
      <c r="E327" s="228"/>
    </row>
    <row r="328" spans="1:5" ht="15.75">
      <c r="A328" s="47"/>
      <c r="B328" s="47"/>
      <c r="C328" s="47"/>
      <c r="D328" s="56"/>
      <c r="E328" s="228"/>
    </row>
    <row r="329" spans="1:5" ht="15.75">
      <c r="A329" s="47"/>
      <c r="B329" s="47"/>
      <c r="C329" s="47"/>
      <c r="D329" s="56"/>
      <c r="E329" s="228"/>
    </row>
    <row r="330" spans="1:5" ht="15.75">
      <c r="A330" s="47"/>
      <c r="B330" s="47"/>
      <c r="C330" s="47"/>
      <c r="D330" s="56"/>
      <c r="E330" s="228"/>
    </row>
    <row r="331" spans="1:5" ht="15.75">
      <c r="A331" s="47"/>
      <c r="B331" s="47"/>
      <c r="C331" s="47"/>
      <c r="D331" s="56"/>
      <c r="E331" s="228"/>
    </row>
    <row r="332" spans="1:5" ht="15.75">
      <c r="A332" s="47"/>
      <c r="B332" s="47"/>
      <c r="C332" s="47"/>
      <c r="D332" s="56"/>
      <c r="E332" s="228"/>
    </row>
    <row r="333" spans="1:5" ht="15.75">
      <c r="A333" s="47"/>
      <c r="B333" s="47"/>
      <c r="C333" s="47"/>
      <c r="D333" s="56"/>
      <c r="E333" s="228"/>
    </row>
    <row r="334" spans="1:5" ht="15.75">
      <c r="A334" s="47"/>
      <c r="B334" s="47"/>
      <c r="C334" s="47"/>
      <c r="D334" s="56"/>
      <c r="E334" s="228"/>
    </row>
    <row r="335" spans="1:5" ht="15.75">
      <c r="A335" s="47"/>
      <c r="B335" s="47"/>
      <c r="C335" s="47"/>
      <c r="D335" s="56"/>
      <c r="E335" s="228"/>
    </row>
    <row r="336" spans="1:5" ht="15.75">
      <c r="A336" s="47"/>
      <c r="B336" s="47"/>
      <c r="C336" s="47"/>
      <c r="D336" s="56"/>
      <c r="E336" s="228"/>
    </row>
    <row r="337" spans="1:5" ht="15.75">
      <c r="A337" s="47"/>
      <c r="B337" s="47"/>
      <c r="C337" s="47"/>
      <c r="D337" s="56"/>
      <c r="E337" s="228"/>
    </row>
    <row r="338" spans="1:5" ht="15.75">
      <c r="A338" s="47"/>
      <c r="B338" s="47"/>
      <c r="C338" s="47"/>
      <c r="D338" s="56"/>
      <c r="E338" s="228"/>
    </row>
    <row r="339" spans="1:5" ht="15.75">
      <c r="A339" s="47"/>
      <c r="B339" s="47"/>
      <c r="C339" s="47"/>
      <c r="D339" s="56"/>
      <c r="E339" s="228"/>
    </row>
    <row r="340" spans="1:5" ht="15.75">
      <c r="A340" s="47"/>
      <c r="B340" s="47"/>
      <c r="C340" s="47"/>
      <c r="D340" s="56"/>
      <c r="E340" s="228"/>
    </row>
    <row r="341" spans="1:5" ht="15.75">
      <c r="A341" s="47"/>
      <c r="B341" s="47"/>
      <c r="C341" s="47"/>
      <c r="D341" s="56"/>
      <c r="E341" s="228"/>
    </row>
    <row r="342" spans="1:5" ht="15.75">
      <c r="A342" s="47"/>
      <c r="B342" s="47"/>
      <c r="C342" s="47"/>
      <c r="D342" s="56"/>
      <c r="E342" s="228"/>
    </row>
    <row r="343" spans="1:5" ht="15.75">
      <c r="A343" s="47"/>
      <c r="B343" s="47"/>
      <c r="C343" s="47"/>
      <c r="D343" s="56"/>
      <c r="E343" s="228"/>
    </row>
    <row r="344" spans="1:5" ht="15.75">
      <c r="A344" s="47"/>
      <c r="B344" s="47"/>
      <c r="C344" s="47"/>
      <c r="D344" s="56"/>
      <c r="E344" s="228"/>
    </row>
    <row r="345" spans="1:5" ht="15.75">
      <c r="A345" s="47"/>
      <c r="B345" s="47"/>
      <c r="C345" s="47"/>
      <c r="D345" s="56"/>
      <c r="E345" s="228"/>
    </row>
    <row r="346" spans="1:5" ht="15.75">
      <c r="A346" s="47"/>
      <c r="B346" s="47"/>
      <c r="C346" s="47"/>
      <c r="D346" s="56"/>
      <c r="E346" s="228"/>
    </row>
    <row r="347" spans="1:5" ht="15.75">
      <c r="A347" s="47"/>
      <c r="B347" s="47"/>
      <c r="C347" s="47"/>
      <c r="D347" s="56"/>
      <c r="E347" s="228"/>
    </row>
    <row r="348" spans="1:5" ht="15.75">
      <c r="A348" s="47"/>
      <c r="B348" s="47"/>
      <c r="C348" s="47"/>
      <c r="D348" s="56"/>
      <c r="E348" s="228"/>
    </row>
    <row r="349" spans="1:5" ht="15.75">
      <c r="A349" s="47"/>
      <c r="B349" s="47"/>
      <c r="C349" s="47"/>
      <c r="D349" s="56"/>
      <c r="E349" s="228"/>
    </row>
    <row r="350" spans="1:5" ht="15.75">
      <c r="A350" s="47"/>
      <c r="B350" s="47"/>
      <c r="C350" s="47"/>
      <c r="D350" s="56"/>
      <c r="E350" s="228"/>
    </row>
    <row r="351" spans="1:5" ht="15.75">
      <c r="A351" s="47"/>
      <c r="B351" s="47"/>
      <c r="C351" s="47"/>
      <c r="D351" s="56"/>
      <c r="E351" s="228"/>
    </row>
    <row r="352" spans="1:5" ht="15.75">
      <c r="A352" s="47"/>
      <c r="B352" s="47"/>
      <c r="C352" s="47"/>
      <c r="D352" s="56"/>
      <c r="E352" s="228"/>
    </row>
    <row r="353" spans="1:5" ht="15.75">
      <c r="A353" s="47"/>
      <c r="B353" s="47"/>
      <c r="C353" s="47"/>
      <c r="D353" s="56"/>
      <c r="E353" s="228"/>
    </row>
    <row r="354" spans="1:5" ht="15.75">
      <c r="A354" s="47"/>
      <c r="B354" s="47"/>
      <c r="C354" s="47"/>
      <c r="D354" s="56"/>
      <c r="E354" s="228"/>
    </row>
    <row r="355" spans="1:5" ht="15.75">
      <c r="A355" s="47"/>
      <c r="B355" s="47"/>
      <c r="C355" s="47"/>
      <c r="D355" s="56"/>
      <c r="E355" s="228"/>
    </row>
    <row r="356" spans="1:5" ht="15.75">
      <c r="A356" s="47"/>
      <c r="B356" s="47"/>
      <c r="C356" s="47"/>
      <c r="D356" s="56"/>
      <c r="E356" s="228"/>
    </row>
    <row r="357" spans="1:5" ht="15.75">
      <c r="A357" s="47"/>
      <c r="B357" s="47"/>
      <c r="C357" s="47"/>
      <c r="D357" s="56"/>
      <c r="E357" s="228"/>
    </row>
    <row r="358" spans="1:5" ht="15.75">
      <c r="A358" s="47"/>
      <c r="B358" s="47"/>
      <c r="C358" s="47"/>
      <c r="D358" s="56"/>
      <c r="E358" s="228"/>
    </row>
    <row r="359" spans="1:5" ht="15.75">
      <c r="A359" s="47"/>
      <c r="B359" s="47"/>
      <c r="C359" s="47"/>
      <c r="D359" s="56"/>
      <c r="E359" s="228"/>
    </row>
    <row r="360" spans="1:5" ht="15.75">
      <c r="A360" s="47"/>
      <c r="B360" s="47"/>
      <c r="C360" s="47"/>
      <c r="D360" s="56"/>
      <c r="E360" s="228"/>
    </row>
    <row r="361" spans="1:5" ht="15.75">
      <c r="A361" s="47"/>
      <c r="B361" s="47"/>
      <c r="C361" s="47"/>
      <c r="D361" s="56"/>
      <c r="E361" s="228"/>
    </row>
    <row r="362" spans="1:5" ht="15.75">
      <c r="A362" s="47"/>
      <c r="B362" s="47"/>
      <c r="C362" s="47"/>
      <c r="D362" s="56"/>
      <c r="E362" s="228"/>
    </row>
    <row r="363" spans="1:5" ht="15.75">
      <c r="A363" s="47"/>
      <c r="B363" s="47"/>
      <c r="C363" s="47"/>
      <c r="D363" s="56"/>
      <c r="E363" s="228"/>
    </row>
    <row r="364" spans="1:5" ht="15.75">
      <c r="A364" s="47"/>
      <c r="B364" s="47"/>
      <c r="C364" s="47"/>
      <c r="D364" s="56"/>
      <c r="E364" s="228"/>
    </row>
    <row r="365" spans="1:5" ht="15.75">
      <c r="A365" s="47"/>
      <c r="B365" s="47"/>
      <c r="C365" s="47"/>
      <c r="D365" s="56"/>
      <c r="E365" s="228"/>
    </row>
    <row r="366" spans="1:5" ht="15.75">
      <c r="A366" s="47"/>
      <c r="B366" s="47"/>
      <c r="C366" s="47"/>
      <c r="D366" s="56"/>
      <c r="E366" s="228"/>
    </row>
    <row r="367" spans="1:5" ht="15.75">
      <c r="A367" s="47"/>
      <c r="B367" s="47"/>
      <c r="C367" s="47"/>
      <c r="D367" s="56"/>
      <c r="E367" s="228"/>
    </row>
    <row r="368" spans="1:5" ht="15.75">
      <c r="A368" s="47"/>
      <c r="B368" s="47"/>
      <c r="C368" s="47"/>
      <c r="D368" s="56"/>
      <c r="E368" s="228"/>
    </row>
    <row r="369" spans="1:5" ht="15.75">
      <c r="A369" s="47"/>
      <c r="B369" s="47"/>
      <c r="C369" s="47"/>
      <c r="D369" s="56"/>
      <c r="E369" s="228"/>
    </row>
    <row r="370" spans="1:5" ht="15.75">
      <c r="A370" s="47"/>
      <c r="B370" s="47"/>
      <c r="C370" s="47"/>
      <c r="D370" s="56"/>
      <c r="E370" s="228"/>
    </row>
    <row r="371" spans="1:5" ht="15.75">
      <c r="A371" s="47"/>
      <c r="B371" s="47"/>
      <c r="C371" s="47"/>
      <c r="D371" s="56"/>
      <c r="E371" s="228"/>
    </row>
    <row r="372" spans="1:5" ht="15.75">
      <c r="A372" s="47"/>
      <c r="B372" s="47"/>
      <c r="C372" s="47"/>
      <c r="D372" s="56"/>
      <c r="E372" s="228"/>
    </row>
    <row r="373" spans="1:5" ht="15.75">
      <c r="A373" s="47"/>
      <c r="B373" s="47"/>
      <c r="C373" s="47"/>
      <c r="D373" s="56"/>
      <c r="E373" s="228"/>
    </row>
    <row r="374" spans="1:5" ht="15.75">
      <c r="A374" s="47"/>
      <c r="B374" s="47"/>
      <c r="C374" s="47"/>
      <c r="D374" s="56"/>
      <c r="E374" s="228"/>
    </row>
    <row r="375" spans="1:5" ht="15.75">
      <c r="A375" s="47"/>
      <c r="B375" s="47"/>
      <c r="C375" s="47"/>
      <c r="D375" s="56"/>
      <c r="E375" s="228"/>
    </row>
    <row r="376" spans="1:5" ht="15.75">
      <c r="A376" s="47"/>
      <c r="B376" s="47"/>
      <c r="C376" s="47"/>
      <c r="D376" s="56"/>
      <c r="E376" s="228"/>
    </row>
    <row r="377" spans="1:5" ht="15.75">
      <c r="A377" s="47"/>
      <c r="B377" s="47"/>
      <c r="C377" s="47"/>
      <c r="D377" s="56"/>
      <c r="E377" s="228"/>
    </row>
    <row r="378" spans="1:5" ht="15.75">
      <c r="A378" s="47"/>
      <c r="B378" s="47"/>
      <c r="C378" s="47"/>
      <c r="D378" s="56"/>
      <c r="E378" s="228"/>
    </row>
    <row r="379" spans="1:5" ht="15.75">
      <c r="A379" s="47"/>
      <c r="B379" s="47"/>
      <c r="C379" s="47"/>
      <c r="D379" s="56"/>
      <c r="E379" s="228"/>
    </row>
    <row r="380" spans="1:5" ht="15.75">
      <c r="A380" s="47"/>
      <c r="B380" s="47"/>
      <c r="C380" s="47"/>
      <c r="D380" s="56"/>
      <c r="E380" s="228"/>
    </row>
    <row r="381" spans="1:5" ht="15.75">
      <c r="A381" s="47"/>
      <c r="B381" s="47"/>
      <c r="C381" s="47"/>
      <c r="D381" s="56"/>
      <c r="E381" s="228"/>
    </row>
    <row r="382" spans="1:5" ht="15.75">
      <c r="A382" s="47"/>
      <c r="B382" s="47"/>
      <c r="C382" s="47"/>
      <c r="D382" s="56"/>
      <c r="E382" s="228"/>
    </row>
    <row r="383" spans="1:5" ht="15.75">
      <c r="A383" s="47"/>
      <c r="B383" s="47"/>
      <c r="C383" s="47"/>
      <c r="D383" s="56"/>
      <c r="E383" s="228"/>
    </row>
    <row r="384" spans="1:5" ht="15.75">
      <c r="A384" s="47"/>
      <c r="B384" s="47"/>
      <c r="C384" s="47"/>
      <c r="D384" s="56"/>
      <c r="E384" s="228"/>
    </row>
    <row r="385" spans="1:5" ht="15.75">
      <c r="A385" s="47"/>
      <c r="B385" s="47"/>
      <c r="C385" s="47"/>
      <c r="D385" s="56"/>
      <c r="E385" s="228"/>
    </row>
    <row r="386" spans="1:5" ht="15.75">
      <c r="A386" s="47"/>
      <c r="B386" s="47"/>
      <c r="C386" s="47"/>
      <c r="D386" s="56"/>
      <c r="E386" s="228"/>
    </row>
    <row r="387" spans="1:5" ht="15.75">
      <c r="A387" s="47"/>
      <c r="B387" s="47"/>
      <c r="C387" s="47"/>
      <c r="D387" s="56"/>
      <c r="E387" s="228"/>
    </row>
    <row r="388" spans="1:5" ht="15.75">
      <c r="A388" s="47"/>
      <c r="B388" s="47"/>
      <c r="C388" s="47"/>
      <c r="D388" s="56"/>
      <c r="E388" s="228"/>
    </row>
    <row r="389" spans="1:5" ht="15.75">
      <c r="A389" s="47"/>
      <c r="B389" s="47"/>
      <c r="C389" s="47"/>
      <c r="D389" s="56"/>
      <c r="E389" s="228"/>
    </row>
    <row r="390" spans="1:5" ht="15.75">
      <c r="A390" s="47"/>
      <c r="B390" s="47"/>
      <c r="C390" s="47"/>
      <c r="D390" s="56"/>
      <c r="E390" s="228"/>
    </row>
    <row r="391" spans="1:5" ht="15.75">
      <c r="A391" s="47"/>
      <c r="B391" s="47"/>
      <c r="C391" s="47"/>
      <c r="D391" s="56"/>
      <c r="E391" s="228"/>
    </row>
    <row r="392" spans="1:5" ht="15.75">
      <c r="A392" s="47"/>
      <c r="B392" s="47"/>
      <c r="C392" s="47"/>
      <c r="D392" s="56"/>
      <c r="E392" s="228"/>
    </row>
    <row r="393" spans="1:5" ht="15.75">
      <c r="A393" s="47"/>
      <c r="B393" s="47"/>
      <c r="C393" s="47"/>
      <c r="D393" s="56"/>
      <c r="E393" s="228"/>
    </row>
    <row r="394" spans="1:5" ht="15.75">
      <c r="A394" s="47"/>
      <c r="B394" s="47"/>
      <c r="C394" s="47"/>
      <c r="D394" s="56"/>
      <c r="E394" s="228"/>
    </row>
    <row r="395" spans="1:5" ht="15.75">
      <c r="A395" s="47"/>
      <c r="B395" s="47"/>
      <c r="C395" s="47"/>
      <c r="D395" s="56"/>
      <c r="E395" s="228"/>
    </row>
    <row r="396" spans="1:5" ht="15.75">
      <c r="A396" s="47"/>
      <c r="B396" s="47"/>
      <c r="C396" s="47"/>
      <c r="D396" s="56"/>
      <c r="E396" s="228"/>
    </row>
    <row r="397" spans="1:5" ht="15.75">
      <c r="A397" s="47"/>
      <c r="B397" s="47"/>
      <c r="C397" s="47"/>
      <c r="D397" s="56"/>
      <c r="E397" s="228"/>
    </row>
    <row r="398" spans="1:5" ht="15.75">
      <c r="A398" s="47"/>
      <c r="B398" s="47"/>
      <c r="C398" s="47"/>
      <c r="D398" s="56"/>
      <c r="E398" s="228"/>
    </row>
    <row r="399" spans="1:5" ht="15.75">
      <c r="A399" s="47"/>
      <c r="B399" s="47"/>
      <c r="C399" s="47"/>
      <c r="D399" s="56"/>
      <c r="E399" s="228"/>
    </row>
    <row r="400" spans="1:5" ht="15.75">
      <c r="A400" s="47"/>
      <c r="B400" s="47"/>
      <c r="C400" s="47"/>
      <c r="D400" s="56"/>
      <c r="E400" s="228"/>
    </row>
    <row r="401" spans="1:5" ht="15.75">
      <c r="A401" s="47"/>
      <c r="B401" s="47"/>
      <c r="C401" s="47"/>
      <c r="D401" s="56"/>
      <c r="E401" s="228"/>
    </row>
    <row r="402" spans="1:5" ht="15.75">
      <c r="A402" s="47"/>
      <c r="B402" s="47"/>
      <c r="C402" s="47"/>
      <c r="D402" s="56"/>
      <c r="E402" s="228"/>
    </row>
    <row r="403" spans="1:5" ht="15.75">
      <c r="A403" s="47"/>
      <c r="B403" s="47"/>
      <c r="C403" s="47"/>
      <c r="D403" s="56"/>
      <c r="E403" s="228"/>
    </row>
    <row r="404" spans="1:5" ht="15.75">
      <c r="A404" s="47"/>
      <c r="B404" s="47"/>
      <c r="C404" s="47"/>
      <c r="D404" s="56"/>
      <c r="E404" s="228"/>
    </row>
    <row r="405" spans="1:5" ht="15.75">
      <c r="A405" s="47"/>
      <c r="B405" s="47"/>
      <c r="C405" s="47"/>
      <c r="D405" s="56"/>
      <c r="E405" s="228"/>
    </row>
    <row r="406" spans="1:5" ht="15.75">
      <c r="A406" s="47"/>
      <c r="B406" s="47"/>
      <c r="C406" s="47"/>
      <c r="D406" s="56"/>
      <c r="E406" s="228"/>
    </row>
    <row r="407" spans="1:5" ht="15.75">
      <c r="A407" s="47"/>
      <c r="B407" s="47"/>
      <c r="C407" s="47"/>
      <c r="D407" s="56"/>
      <c r="E407" s="228"/>
    </row>
    <row r="408" spans="1:5" ht="15.75">
      <c r="A408" s="47"/>
      <c r="B408" s="47"/>
      <c r="C408" s="47"/>
      <c r="D408" s="56"/>
      <c r="E408" s="228"/>
    </row>
    <row r="409" spans="1:5" ht="15.75">
      <c r="A409" s="47"/>
      <c r="B409" s="47"/>
      <c r="C409" s="47"/>
      <c r="D409" s="56"/>
      <c r="E409" s="228"/>
    </row>
    <row r="410" spans="1:5" ht="15.75">
      <c r="A410" s="47"/>
      <c r="B410" s="47"/>
      <c r="C410" s="47"/>
      <c r="D410" s="56"/>
      <c r="E410" s="228"/>
    </row>
    <row r="411" spans="1:5" ht="15.75">
      <c r="A411" s="47"/>
      <c r="B411" s="47"/>
      <c r="C411" s="47"/>
      <c r="D411" s="56"/>
      <c r="E411" s="228"/>
    </row>
    <row r="412" spans="1:5" ht="15.75">
      <c r="A412" s="47"/>
      <c r="B412" s="47"/>
      <c r="C412" s="47"/>
      <c r="D412" s="56"/>
      <c r="E412" s="228"/>
    </row>
    <row r="413" spans="1:5" ht="15.75">
      <c r="A413" s="47"/>
      <c r="B413" s="47"/>
      <c r="C413" s="47"/>
      <c r="D413" s="56"/>
      <c r="E413" s="228"/>
    </row>
    <row r="414" spans="1:5" ht="15.75">
      <c r="A414" s="47"/>
      <c r="B414" s="47"/>
      <c r="C414" s="47"/>
      <c r="D414" s="56"/>
      <c r="E414" s="228"/>
    </row>
    <row r="415" spans="1:5" ht="15.75">
      <c r="A415" s="47"/>
      <c r="B415" s="47"/>
      <c r="C415" s="47"/>
      <c r="D415" s="56"/>
      <c r="E415" s="228"/>
    </row>
    <row r="416" spans="1:5" ht="15.75">
      <c r="A416" s="47"/>
      <c r="B416" s="47"/>
      <c r="C416" s="47"/>
      <c r="D416" s="56"/>
      <c r="E416" s="228"/>
    </row>
    <row r="417" spans="1:5" ht="15.75">
      <c r="A417" s="47"/>
      <c r="B417" s="47"/>
      <c r="C417" s="47"/>
      <c r="D417" s="56"/>
      <c r="E417" s="228"/>
    </row>
    <row r="418" spans="1:5" ht="15.75">
      <c r="A418" s="47"/>
      <c r="B418" s="47"/>
      <c r="C418" s="47"/>
      <c r="D418" s="56"/>
      <c r="E418" s="228"/>
    </row>
    <row r="419" spans="1:5" ht="15.75">
      <c r="A419" s="47"/>
      <c r="B419" s="47"/>
      <c r="C419" s="47"/>
      <c r="D419" s="56"/>
      <c r="E419" s="228"/>
    </row>
    <row r="420" spans="1:5" ht="15.75">
      <c r="A420" s="47"/>
      <c r="B420" s="47"/>
      <c r="C420" s="47"/>
      <c r="D420" s="56"/>
      <c r="E420" s="228"/>
    </row>
    <row r="421" spans="1:5" ht="15.75">
      <c r="A421" s="47"/>
      <c r="B421" s="47"/>
      <c r="C421" s="47"/>
      <c r="D421" s="56"/>
      <c r="E421" s="228"/>
    </row>
    <row r="422" spans="1:5" ht="15.75">
      <c r="A422" s="47"/>
      <c r="B422" s="47"/>
      <c r="C422" s="47"/>
      <c r="D422" s="56"/>
      <c r="E422" s="228"/>
    </row>
    <row r="423" spans="1:5" ht="15.75">
      <c r="A423" s="47"/>
      <c r="B423" s="47"/>
      <c r="C423" s="47"/>
      <c r="D423" s="56"/>
      <c r="E423" s="228"/>
    </row>
    <row r="424" spans="1:5" ht="15.75">
      <c r="A424" s="47"/>
      <c r="B424" s="47"/>
      <c r="C424" s="47"/>
      <c r="D424" s="56"/>
      <c r="E424" s="228"/>
    </row>
    <row r="425" spans="1:5" ht="15.75">
      <c r="A425" s="47"/>
      <c r="B425" s="47"/>
      <c r="C425" s="47"/>
      <c r="D425" s="56"/>
      <c r="E425" s="228"/>
    </row>
    <row r="426" spans="1:5" ht="15.75">
      <c r="A426" s="47"/>
      <c r="B426" s="47"/>
      <c r="C426" s="47"/>
      <c r="D426" s="56"/>
      <c r="E426" s="228"/>
    </row>
    <row r="427" spans="1:5" ht="15.75">
      <c r="A427" s="47"/>
      <c r="B427" s="47"/>
      <c r="C427" s="47"/>
      <c r="D427" s="56"/>
      <c r="E427" s="228"/>
    </row>
    <row r="428" spans="1:5" ht="15.75">
      <c r="A428" s="47"/>
      <c r="B428" s="47"/>
      <c r="C428" s="47"/>
      <c r="D428" s="56"/>
      <c r="E428" s="228"/>
    </row>
    <row r="429" spans="1:5" ht="15.75">
      <c r="A429" s="47"/>
      <c r="B429" s="47"/>
      <c r="C429" s="47"/>
      <c r="D429" s="56"/>
      <c r="E429" s="228"/>
    </row>
    <row r="430" spans="1:5" ht="15.75">
      <c r="A430" s="47"/>
      <c r="B430" s="47"/>
      <c r="C430" s="47"/>
      <c r="D430" s="56"/>
      <c r="E430" s="228"/>
    </row>
    <row r="431" spans="1:5" ht="15.75">
      <c r="A431" s="47"/>
      <c r="B431" s="47"/>
      <c r="C431" s="47"/>
      <c r="D431" s="56"/>
      <c r="E431" s="228"/>
    </row>
    <row r="432" spans="1:5" ht="15.75">
      <c r="A432" s="47"/>
      <c r="B432" s="47"/>
      <c r="C432" s="47"/>
      <c r="D432" s="56"/>
      <c r="E432" s="228"/>
    </row>
    <row r="433" spans="1:5" ht="15.75">
      <c r="A433" s="47"/>
      <c r="B433" s="47"/>
      <c r="C433" s="47"/>
      <c r="D433" s="56"/>
      <c r="E433" s="228"/>
    </row>
    <row r="434" spans="1:5" ht="15.75">
      <c r="A434" s="47"/>
      <c r="B434" s="47"/>
      <c r="C434" s="47"/>
      <c r="D434" s="56"/>
      <c r="E434" s="228"/>
    </row>
    <row r="435" spans="1:5" ht="15.75">
      <c r="A435" s="47"/>
      <c r="B435" s="47"/>
      <c r="C435" s="47"/>
      <c r="D435" s="56"/>
      <c r="E435" s="228"/>
    </row>
    <row r="436" spans="1:5" ht="15.75">
      <c r="A436" s="47"/>
      <c r="B436" s="47"/>
      <c r="C436" s="47"/>
      <c r="D436" s="56"/>
      <c r="E436" s="228"/>
    </row>
    <row r="437" spans="1:5" ht="15.75">
      <c r="A437" s="47"/>
      <c r="B437" s="47"/>
      <c r="C437" s="47"/>
      <c r="D437" s="56"/>
      <c r="E437" s="228"/>
    </row>
    <row r="438" spans="1:5" ht="15.75">
      <c r="A438" s="47"/>
      <c r="B438" s="47"/>
      <c r="C438" s="47"/>
      <c r="D438" s="56"/>
      <c r="E438" s="228"/>
    </row>
    <row r="439" spans="1:5" ht="15.75">
      <c r="A439" s="47"/>
      <c r="B439" s="47"/>
      <c r="C439" s="47"/>
      <c r="D439" s="56"/>
      <c r="E439" s="228"/>
    </row>
    <row r="440" spans="1:5" ht="15.75">
      <c r="A440" s="47"/>
      <c r="B440" s="47"/>
      <c r="C440" s="47"/>
      <c r="D440" s="56"/>
      <c r="E440" s="228"/>
    </row>
    <row r="441" spans="1:5" ht="15.75">
      <c r="A441" s="47"/>
      <c r="B441" s="47"/>
      <c r="C441" s="47"/>
      <c r="D441" s="56"/>
      <c r="E441" s="228"/>
    </row>
    <row r="442" spans="1:5" ht="15.75">
      <c r="A442" s="47"/>
      <c r="B442" s="47"/>
      <c r="C442" s="47"/>
      <c r="D442" s="56"/>
      <c r="E442" s="228"/>
    </row>
    <row r="443" spans="1:5" ht="15.75">
      <c r="A443" s="47"/>
      <c r="B443" s="47"/>
      <c r="C443" s="47"/>
      <c r="D443" s="56"/>
      <c r="E443" s="228"/>
    </row>
    <row r="444" spans="1:5" ht="15.75">
      <c r="A444" s="47"/>
      <c r="B444" s="47"/>
      <c r="C444" s="47"/>
      <c r="D444" s="56"/>
      <c r="E444" s="228"/>
    </row>
    <row r="445" spans="1:5" ht="15.75">
      <c r="A445" s="47"/>
      <c r="B445" s="47"/>
      <c r="C445" s="47"/>
      <c r="D445" s="56"/>
      <c r="E445" s="228"/>
    </row>
    <row r="446" spans="1:5" ht="15.75">
      <c r="A446" s="47"/>
      <c r="B446" s="47"/>
      <c r="C446" s="47"/>
      <c r="D446" s="56"/>
      <c r="E446" s="228"/>
    </row>
    <row r="447" spans="1:5" ht="15.75">
      <c r="A447" s="47"/>
      <c r="B447" s="47"/>
      <c r="C447" s="47"/>
      <c r="D447" s="56"/>
      <c r="E447" s="228"/>
    </row>
    <row r="448" spans="1:5" ht="15.75">
      <c r="A448" s="47"/>
      <c r="B448" s="47"/>
      <c r="C448" s="47"/>
      <c r="D448" s="56"/>
      <c r="E448" s="228"/>
    </row>
    <row r="449" spans="1:5" ht="15.75">
      <c r="A449" s="47"/>
      <c r="B449" s="47"/>
      <c r="C449" s="47"/>
      <c r="D449" s="56"/>
      <c r="E449" s="228"/>
    </row>
    <row r="450" spans="1:5" ht="15.75">
      <c r="A450" s="47"/>
      <c r="B450" s="47"/>
      <c r="C450" s="47"/>
      <c r="D450" s="56"/>
      <c r="E450" s="228"/>
    </row>
    <row r="451" spans="1:5" ht="15.75">
      <c r="A451" s="47"/>
      <c r="B451" s="47"/>
      <c r="C451" s="47"/>
      <c r="D451" s="56"/>
      <c r="E451" s="228"/>
    </row>
    <row r="452" spans="1:5" ht="15.75">
      <c r="A452" s="47"/>
      <c r="B452" s="47"/>
      <c r="C452" s="47"/>
      <c r="D452" s="56"/>
      <c r="E452" s="228"/>
    </row>
    <row r="453" spans="1:5" ht="15.75">
      <c r="A453" s="47"/>
      <c r="B453" s="47"/>
      <c r="C453" s="47"/>
      <c r="D453" s="56"/>
      <c r="E453" s="228"/>
    </row>
    <row r="454" spans="1:5" ht="15.75">
      <c r="A454" s="47"/>
      <c r="B454" s="47"/>
      <c r="C454" s="47"/>
      <c r="D454" s="56"/>
      <c r="E454" s="228"/>
    </row>
    <row r="455" spans="1:5" ht="15.75">
      <c r="A455" s="47"/>
      <c r="B455" s="47"/>
      <c r="C455" s="47"/>
      <c r="D455" s="56"/>
      <c r="E455" s="228"/>
    </row>
    <row r="456" spans="1:5" ht="15.75">
      <c r="A456" s="47"/>
      <c r="B456" s="47"/>
      <c r="C456" s="47"/>
      <c r="D456" s="56"/>
      <c r="E456" s="228"/>
    </row>
    <row r="457" spans="1:5" ht="15.75">
      <c r="A457" s="47"/>
      <c r="B457" s="47"/>
      <c r="C457" s="47"/>
      <c r="D457" s="56"/>
      <c r="E457" s="228"/>
    </row>
    <row r="458" spans="1:5" ht="15.75">
      <c r="A458" s="47"/>
      <c r="B458" s="47"/>
      <c r="C458" s="47"/>
      <c r="D458" s="56"/>
      <c r="E458" s="228"/>
    </row>
    <row r="459" spans="1:5" ht="15.75">
      <c r="A459" s="47"/>
      <c r="B459" s="47"/>
      <c r="C459" s="47"/>
      <c r="D459" s="56"/>
      <c r="E459" s="228"/>
    </row>
    <row r="460" spans="1:5" ht="15.75">
      <c r="A460" s="47"/>
      <c r="B460" s="47"/>
      <c r="C460" s="47"/>
      <c r="D460" s="56"/>
      <c r="E460" s="228"/>
    </row>
    <row r="461" spans="1:5" ht="15.75">
      <c r="A461" s="47"/>
      <c r="B461" s="47"/>
      <c r="C461" s="47"/>
      <c r="D461" s="56"/>
      <c r="E461" s="228"/>
    </row>
    <row r="462" spans="1:5" ht="15.75">
      <c r="A462" s="47"/>
      <c r="B462" s="47"/>
      <c r="C462" s="47"/>
      <c r="D462" s="56"/>
      <c r="E462" s="228"/>
    </row>
    <row r="463" spans="1:5" ht="15.75">
      <c r="A463" s="47"/>
      <c r="B463" s="47"/>
      <c r="C463" s="47"/>
      <c r="D463" s="56"/>
      <c r="E463" s="228"/>
    </row>
    <row r="464" spans="1:5" ht="15.75">
      <c r="A464" s="47"/>
      <c r="B464" s="47"/>
      <c r="C464" s="47"/>
      <c r="D464" s="56"/>
      <c r="E464" s="228"/>
    </row>
    <row r="465" spans="1:5" ht="15.75">
      <c r="A465" s="47"/>
      <c r="B465" s="47"/>
      <c r="C465" s="47"/>
      <c r="D465" s="56"/>
      <c r="E465" s="228"/>
    </row>
    <row r="466" spans="1:5" ht="15.75">
      <c r="A466" s="47"/>
      <c r="B466" s="47"/>
      <c r="C466" s="47"/>
      <c r="D466" s="56"/>
      <c r="E466" s="228"/>
    </row>
    <row r="467" spans="1:5" ht="15.75">
      <c r="A467" s="47"/>
      <c r="B467" s="47"/>
      <c r="C467" s="47"/>
      <c r="D467" s="56"/>
      <c r="E467" s="228"/>
    </row>
    <row r="468" spans="1:5" ht="15.75">
      <c r="A468" s="47"/>
      <c r="B468" s="47"/>
      <c r="C468" s="47"/>
      <c r="D468" s="56"/>
      <c r="E468" s="228"/>
    </row>
    <row r="469" spans="1:5" ht="15.75">
      <c r="A469" s="47"/>
      <c r="B469" s="47"/>
      <c r="C469" s="47"/>
      <c r="D469" s="56"/>
      <c r="E469" s="228"/>
    </row>
    <row r="470" spans="1:5" ht="15.75">
      <c r="A470" s="47"/>
      <c r="B470" s="47"/>
      <c r="C470" s="47"/>
      <c r="D470" s="56"/>
      <c r="E470" s="228"/>
    </row>
    <row r="471" spans="1:5" ht="15.75">
      <c r="A471" s="47"/>
      <c r="B471" s="47"/>
      <c r="C471" s="47"/>
      <c r="D471" s="56"/>
      <c r="E471" s="228"/>
    </row>
    <row r="472" spans="1:5" ht="15.75">
      <c r="A472" s="47"/>
      <c r="B472" s="47"/>
      <c r="C472" s="47"/>
      <c r="D472" s="56"/>
      <c r="E472" s="228"/>
    </row>
    <row r="473" spans="1:5" ht="15.75">
      <c r="A473" s="47"/>
      <c r="B473" s="47"/>
      <c r="C473" s="47"/>
      <c r="D473" s="56"/>
      <c r="E473" s="228"/>
    </row>
    <row r="474" spans="1:5" ht="15.75">
      <c r="A474" s="47"/>
      <c r="B474" s="47"/>
      <c r="C474" s="47"/>
      <c r="D474" s="56"/>
      <c r="E474" s="228"/>
    </row>
    <row r="475" spans="1:5" ht="15.75">
      <c r="A475" s="47"/>
      <c r="B475" s="47"/>
      <c r="C475" s="47"/>
      <c r="D475" s="56"/>
      <c r="E475" s="228"/>
    </row>
    <row r="476" spans="1:5" ht="15.75">
      <c r="A476" s="47"/>
      <c r="B476" s="47"/>
      <c r="C476" s="47"/>
      <c r="D476" s="56"/>
      <c r="E476" s="228"/>
    </row>
    <row r="477" spans="1:5" ht="15.75">
      <c r="A477" s="47"/>
      <c r="B477" s="47"/>
      <c r="C477" s="47"/>
      <c r="D477" s="56"/>
      <c r="E477" s="228"/>
    </row>
    <row r="478" spans="1:5" ht="15.75">
      <c r="A478" s="47"/>
      <c r="B478" s="47"/>
      <c r="C478" s="47"/>
      <c r="D478" s="56"/>
      <c r="E478" s="228"/>
    </row>
    <row r="479" spans="1:5" ht="15.75">
      <c r="A479" s="47"/>
      <c r="B479" s="47"/>
      <c r="C479" s="47"/>
      <c r="D479" s="56"/>
      <c r="E479" s="228"/>
    </row>
    <row r="480" spans="1:5" ht="15.75">
      <c r="A480" s="47"/>
      <c r="B480" s="47"/>
      <c r="C480" s="47"/>
      <c r="D480" s="56"/>
      <c r="E480" s="228"/>
    </row>
    <row r="481" spans="1:5" ht="15.75">
      <c r="A481" s="47"/>
      <c r="B481" s="47"/>
      <c r="C481" s="47"/>
      <c r="D481" s="56"/>
      <c r="E481" s="228"/>
    </row>
    <row r="482" spans="1:5" ht="15.75">
      <c r="A482" s="47"/>
      <c r="B482" s="47"/>
      <c r="C482" s="47"/>
      <c r="D482" s="56"/>
      <c r="E482" s="228"/>
    </row>
    <row r="483" spans="1:5" ht="15.75">
      <c r="A483" s="47"/>
      <c r="B483" s="47"/>
      <c r="C483" s="47"/>
      <c r="D483" s="56"/>
      <c r="E483" s="228"/>
    </row>
    <row r="484" spans="1:5" ht="15.75">
      <c r="A484" s="47"/>
      <c r="B484" s="47"/>
      <c r="C484" s="47"/>
      <c r="D484" s="56"/>
      <c r="E484" s="228"/>
    </row>
    <row r="485" spans="1:5" ht="15.75">
      <c r="A485" s="47"/>
      <c r="B485" s="47"/>
      <c r="C485" s="47"/>
      <c r="D485" s="56"/>
      <c r="E485" s="228"/>
    </row>
    <row r="486" spans="1:5" ht="15.75">
      <c r="A486" s="47"/>
      <c r="B486" s="47"/>
      <c r="C486" s="47"/>
      <c r="D486" s="56"/>
      <c r="E486" s="228"/>
    </row>
    <row r="487" spans="1:5" ht="15.75">
      <c r="A487" s="47"/>
      <c r="B487" s="47"/>
      <c r="C487" s="47"/>
      <c r="D487" s="56"/>
      <c r="E487" s="228"/>
    </row>
    <row r="488" spans="1:5" ht="15.75">
      <c r="A488" s="47"/>
      <c r="B488" s="47"/>
      <c r="C488" s="47"/>
      <c r="D488" s="56"/>
      <c r="E488" s="228"/>
    </row>
    <row r="489" spans="1:5" ht="15.75">
      <c r="A489" s="47"/>
      <c r="B489" s="47"/>
      <c r="C489" s="47"/>
      <c r="D489" s="56"/>
      <c r="E489" s="228"/>
    </row>
    <row r="490" spans="1:5" ht="15.75">
      <c r="A490" s="47"/>
      <c r="B490" s="47"/>
      <c r="C490" s="47"/>
      <c r="D490" s="56"/>
      <c r="E490" s="228"/>
    </row>
    <row r="491" spans="1:5" ht="15.75">
      <c r="A491" s="47"/>
      <c r="B491" s="47"/>
      <c r="C491" s="47"/>
      <c r="D491" s="56"/>
      <c r="E491" s="228"/>
    </row>
    <row r="492" spans="1:5" ht="15.75">
      <c r="A492" s="47"/>
      <c r="B492" s="47"/>
      <c r="C492" s="47"/>
      <c r="D492" s="56"/>
      <c r="E492" s="228"/>
    </row>
    <row r="493" spans="1:5" ht="15.75">
      <c r="A493" s="47"/>
      <c r="B493" s="47"/>
      <c r="C493" s="47"/>
      <c r="D493" s="56"/>
      <c r="E493" s="228"/>
    </row>
    <row r="494" spans="1:5" ht="15.75">
      <c r="A494" s="47"/>
      <c r="B494" s="47"/>
      <c r="C494" s="47"/>
      <c r="D494" s="56"/>
      <c r="E494" s="228"/>
    </row>
    <row r="495" spans="1:5" ht="15.75">
      <c r="A495" s="47"/>
      <c r="B495" s="47"/>
      <c r="C495" s="47"/>
      <c r="D495" s="56"/>
      <c r="E495" s="228"/>
    </row>
    <row r="496" spans="1:5" ht="15.75">
      <c r="A496" s="47"/>
      <c r="B496" s="47"/>
      <c r="C496" s="47"/>
      <c r="D496" s="56"/>
      <c r="E496" s="228"/>
    </row>
    <row r="497" spans="1:5" ht="15.75">
      <c r="A497" s="47"/>
      <c r="B497" s="47"/>
      <c r="C497" s="47"/>
      <c r="D497" s="56"/>
      <c r="E497" s="228"/>
    </row>
    <row r="498" spans="1:5" ht="15.75">
      <c r="A498" s="47"/>
      <c r="B498" s="47"/>
      <c r="C498" s="47"/>
      <c r="D498" s="56"/>
      <c r="E498" s="228"/>
    </row>
    <row r="499" spans="1:5" ht="15.75">
      <c r="A499" s="47"/>
      <c r="B499" s="47"/>
      <c r="C499" s="47"/>
      <c r="D499" s="56"/>
      <c r="E499" s="228"/>
    </row>
    <row r="500" spans="1:5" ht="15.75">
      <c r="A500" s="47"/>
      <c r="B500" s="47"/>
      <c r="C500" s="47"/>
      <c r="D500" s="56"/>
      <c r="E500" s="228"/>
    </row>
    <row r="501" spans="1:5" ht="15.75">
      <c r="A501" s="47"/>
      <c r="B501" s="47"/>
      <c r="C501" s="47"/>
      <c r="D501" s="56"/>
      <c r="E501" s="228"/>
    </row>
    <row r="502" spans="1:5" ht="15.75">
      <c r="A502" s="47"/>
      <c r="B502" s="47"/>
      <c r="C502" s="47"/>
      <c r="D502" s="56"/>
      <c r="E502" s="228"/>
    </row>
    <row r="503" spans="1:5" ht="15.75">
      <c r="A503" s="47"/>
      <c r="B503" s="47"/>
      <c r="C503" s="47"/>
      <c r="D503" s="56"/>
      <c r="E503" s="228"/>
    </row>
    <row r="504" spans="1:5" ht="15.75">
      <c r="A504" s="47"/>
      <c r="B504" s="47"/>
      <c r="C504" s="47"/>
      <c r="D504" s="56"/>
      <c r="E504" s="228"/>
    </row>
    <row r="505" spans="1:5" ht="15.75">
      <c r="A505" s="47"/>
      <c r="B505" s="47"/>
      <c r="C505" s="47"/>
      <c r="D505" s="56"/>
      <c r="E505" s="228"/>
    </row>
    <row r="506" spans="1:5" ht="15.75">
      <c r="A506" s="47"/>
      <c r="B506" s="47"/>
      <c r="C506" s="47"/>
      <c r="D506" s="56"/>
      <c r="E506" s="228"/>
    </row>
    <row r="507" spans="1:5" ht="15.75">
      <c r="A507" s="47"/>
      <c r="B507" s="47"/>
      <c r="C507" s="47"/>
      <c r="D507" s="56"/>
      <c r="E507" s="228"/>
    </row>
    <row r="508" spans="1:5" ht="15.75">
      <c r="A508" s="47"/>
      <c r="B508" s="47"/>
      <c r="C508" s="47"/>
      <c r="D508" s="56"/>
      <c r="E508" s="228"/>
    </row>
    <row r="509" spans="1:5" ht="15.75">
      <c r="A509" s="47"/>
      <c r="B509" s="47"/>
      <c r="C509" s="47"/>
      <c r="D509" s="56"/>
      <c r="E509" s="228"/>
    </row>
    <row r="510" spans="1:5" ht="15.75">
      <c r="A510" s="47"/>
      <c r="B510" s="47"/>
      <c r="C510" s="47"/>
      <c r="D510" s="56"/>
      <c r="E510" s="228"/>
    </row>
    <row r="511" spans="1:5" ht="15.75">
      <c r="A511" s="47"/>
      <c r="B511" s="47"/>
      <c r="C511" s="47"/>
      <c r="D511" s="56"/>
      <c r="E511" s="228"/>
    </row>
    <row r="512" spans="1:5" ht="15.75">
      <c r="A512" s="47"/>
      <c r="B512" s="47"/>
      <c r="C512" s="47"/>
      <c r="D512" s="56"/>
      <c r="E512" s="228"/>
    </row>
    <row r="513" spans="1:5" ht="15.75">
      <c r="A513" s="47"/>
      <c r="B513" s="47"/>
      <c r="C513" s="47"/>
      <c r="D513" s="56"/>
      <c r="E513" s="228"/>
    </row>
    <row r="514" spans="1:5" ht="15.75">
      <c r="A514" s="47"/>
      <c r="B514" s="47"/>
      <c r="C514" s="47"/>
      <c r="D514" s="56"/>
      <c r="E514" s="228"/>
    </row>
    <row r="515" spans="1:5" ht="15.75">
      <c r="A515" s="47"/>
      <c r="B515" s="47"/>
      <c r="C515" s="47"/>
      <c r="D515" s="56"/>
      <c r="E515" s="228"/>
    </row>
    <row r="516" spans="1:5" ht="15.75">
      <c r="A516" s="47"/>
      <c r="B516" s="47"/>
      <c r="C516" s="47"/>
      <c r="D516" s="56"/>
      <c r="E516" s="228"/>
    </row>
    <row r="517" spans="1:5" ht="15.75">
      <c r="A517" s="47"/>
      <c r="B517" s="47"/>
      <c r="C517" s="47"/>
      <c r="D517" s="56"/>
      <c r="E517" s="228"/>
    </row>
    <row r="518" spans="1:5" ht="15.75">
      <c r="A518" s="47"/>
      <c r="B518" s="47"/>
      <c r="C518" s="47"/>
      <c r="D518" s="56"/>
      <c r="E518" s="228"/>
    </row>
    <row r="519" spans="1:5" ht="15.75">
      <c r="A519" s="47"/>
      <c r="B519" s="47"/>
      <c r="C519" s="47"/>
      <c r="D519" s="56"/>
      <c r="E519" s="228"/>
    </row>
    <row r="520" spans="1:5" ht="15.75">
      <c r="A520" s="47"/>
      <c r="B520" s="47"/>
      <c r="C520" s="47"/>
      <c r="D520" s="56"/>
      <c r="E520" s="228"/>
    </row>
    <row r="521" spans="1:5" ht="15.75">
      <c r="A521" s="47"/>
      <c r="B521" s="47"/>
      <c r="C521" s="47"/>
      <c r="D521" s="56"/>
      <c r="E521" s="228"/>
    </row>
    <row r="522" spans="1:5" ht="15.75">
      <c r="A522" s="47"/>
      <c r="B522" s="47"/>
      <c r="C522" s="47"/>
      <c r="D522" s="56"/>
      <c r="E522" s="228"/>
    </row>
    <row r="523" spans="1:5" ht="15.75">
      <c r="A523" s="47"/>
      <c r="B523" s="47"/>
      <c r="C523" s="47"/>
      <c r="D523" s="56"/>
      <c r="E523" s="228"/>
    </row>
    <row r="524" spans="1:5" ht="15.75">
      <c r="A524" s="47"/>
      <c r="B524" s="47"/>
      <c r="C524" s="47"/>
      <c r="D524" s="56"/>
      <c r="E524" s="228"/>
    </row>
    <row r="525" spans="1:5" ht="15.75">
      <c r="A525" s="47"/>
      <c r="B525" s="47"/>
      <c r="C525" s="47"/>
      <c r="D525" s="56"/>
      <c r="E525" s="228"/>
    </row>
    <row r="526" spans="1:5" ht="15.75">
      <c r="A526" s="47"/>
      <c r="B526" s="47"/>
      <c r="C526" s="47"/>
      <c r="D526" s="56"/>
      <c r="E526" s="228"/>
    </row>
    <row r="527" spans="1:5" ht="15.75">
      <c r="A527" s="47"/>
      <c r="B527" s="47"/>
      <c r="C527" s="47"/>
      <c r="D527" s="56"/>
      <c r="E527" s="228"/>
    </row>
    <row r="528" spans="1:5" ht="15.75">
      <c r="A528" s="47"/>
      <c r="B528" s="47"/>
      <c r="C528" s="47"/>
      <c r="D528" s="56"/>
      <c r="E528" s="228"/>
    </row>
    <row r="529" spans="1:5" ht="15.75">
      <c r="A529" s="47"/>
      <c r="B529" s="47"/>
      <c r="C529" s="47"/>
      <c r="D529" s="56"/>
      <c r="E529" s="228"/>
    </row>
    <row r="530" spans="1:5" ht="15.75">
      <c r="A530" s="47"/>
      <c r="B530" s="47"/>
      <c r="C530" s="47"/>
      <c r="D530" s="56"/>
      <c r="E530" s="228"/>
    </row>
    <row r="531" spans="1:5" ht="15.75">
      <c r="A531" s="47"/>
      <c r="B531" s="47"/>
      <c r="C531" s="47"/>
      <c r="D531" s="56"/>
      <c r="E531" s="228"/>
    </row>
    <row r="532" spans="1:5" ht="15.75">
      <c r="A532" s="47"/>
      <c r="B532" s="47"/>
      <c r="C532" s="47"/>
      <c r="D532" s="56"/>
      <c r="E532" s="228"/>
    </row>
    <row r="533" spans="1:5" ht="15.75">
      <c r="A533" s="47"/>
      <c r="B533" s="47"/>
      <c r="C533" s="47"/>
      <c r="D533" s="56"/>
      <c r="E533" s="228"/>
    </row>
    <row r="534" spans="1:5" ht="15.75">
      <c r="A534" s="47"/>
      <c r="B534" s="47"/>
      <c r="C534" s="47"/>
      <c r="D534" s="56"/>
      <c r="E534" s="228"/>
    </row>
    <row r="535" spans="1:5" ht="15.75">
      <c r="A535" s="47"/>
      <c r="B535" s="47"/>
      <c r="C535" s="47"/>
      <c r="D535" s="56"/>
      <c r="E535" s="228"/>
    </row>
    <row r="536" spans="1:5" ht="15.75">
      <c r="A536" s="47"/>
      <c r="B536" s="47"/>
      <c r="C536" s="47"/>
      <c r="D536" s="56"/>
      <c r="E536" s="228"/>
    </row>
    <row r="537" spans="1:5" ht="15.75">
      <c r="A537" s="47"/>
      <c r="B537" s="47"/>
      <c r="C537" s="47"/>
      <c r="D537" s="56"/>
      <c r="E537" s="228"/>
    </row>
    <row r="538" spans="1:5" ht="15.75">
      <c r="A538" s="47"/>
      <c r="B538" s="47"/>
      <c r="C538" s="47"/>
      <c r="D538" s="56"/>
      <c r="E538" s="228"/>
    </row>
    <row r="539" spans="1:5" ht="15.75">
      <c r="A539" s="47"/>
      <c r="B539" s="47"/>
      <c r="C539" s="47"/>
      <c r="D539" s="56"/>
      <c r="E539" s="228"/>
    </row>
    <row r="540" spans="1:5" ht="15.75">
      <c r="A540" s="47"/>
      <c r="B540" s="47"/>
      <c r="C540" s="47"/>
      <c r="D540" s="56"/>
      <c r="E540" s="228"/>
    </row>
    <row r="541" spans="1:5" ht="15.75">
      <c r="A541" s="47"/>
      <c r="B541" s="47"/>
      <c r="C541" s="47"/>
      <c r="D541" s="56"/>
      <c r="E541" s="228"/>
    </row>
    <row r="542" spans="1:5" ht="15.75">
      <c r="A542" s="47"/>
      <c r="B542" s="47"/>
      <c r="C542" s="47"/>
      <c r="D542" s="56"/>
      <c r="E542" s="228"/>
    </row>
    <row r="543" spans="1:5" ht="15.75">
      <c r="A543" s="47"/>
      <c r="B543" s="47"/>
      <c r="C543" s="47"/>
      <c r="D543" s="56"/>
      <c r="E543" s="228"/>
    </row>
    <row r="544" spans="1:5" ht="15.75">
      <c r="A544" s="47"/>
      <c r="B544" s="47"/>
      <c r="C544" s="47"/>
      <c r="D544" s="56"/>
      <c r="E544" s="228"/>
    </row>
    <row r="545" spans="1:5" ht="15.75">
      <c r="A545" s="47"/>
      <c r="B545" s="47"/>
      <c r="C545" s="47"/>
      <c r="D545" s="56"/>
      <c r="E545" s="228"/>
    </row>
    <row r="546" spans="1:5" ht="15.75">
      <c r="A546" s="47"/>
      <c r="B546" s="47"/>
      <c r="C546" s="47"/>
      <c r="D546" s="56"/>
      <c r="E546" s="228"/>
    </row>
    <row r="547" spans="1:5" ht="15.75">
      <c r="A547" s="47"/>
      <c r="B547" s="47"/>
      <c r="C547" s="47"/>
      <c r="D547" s="56"/>
      <c r="E547" s="228"/>
    </row>
    <row r="548" spans="1:5" ht="15.75">
      <c r="A548" s="47"/>
      <c r="B548" s="47"/>
      <c r="C548" s="47"/>
      <c r="D548" s="56"/>
      <c r="E548" s="228"/>
    </row>
    <row r="549" spans="1:5" ht="15.75">
      <c r="A549" s="47"/>
      <c r="B549" s="47"/>
      <c r="C549" s="47"/>
      <c r="D549" s="56"/>
      <c r="E549" s="228"/>
    </row>
    <row r="550" spans="1:5" ht="15.75">
      <c r="A550" s="47"/>
      <c r="B550" s="47"/>
      <c r="C550" s="47"/>
      <c r="D550" s="56"/>
      <c r="E550" s="228"/>
    </row>
    <row r="551" spans="1:5" ht="15.75">
      <c r="A551" s="47"/>
      <c r="B551" s="47"/>
      <c r="C551" s="47"/>
      <c r="D551" s="56"/>
      <c r="E551" s="228"/>
    </row>
    <row r="552" spans="1:5" ht="15.75">
      <c r="A552" s="47"/>
      <c r="B552" s="47"/>
      <c r="C552" s="47"/>
      <c r="D552" s="56"/>
      <c r="E552" s="228"/>
    </row>
    <row r="553" spans="1:5" ht="15.75">
      <c r="A553" s="47"/>
      <c r="B553" s="47"/>
      <c r="C553" s="47"/>
      <c r="D553" s="56"/>
      <c r="E553" s="228"/>
    </row>
    <row r="554" spans="1:5" ht="15.75">
      <c r="A554" s="47"/>
      <c r="B554" s="47"/>
      <c r="C554" s="47"/>
      <c r="D554" s="56"/>
      <c r="E554" s="228"/>
    </row>
    <row r="555" spans="1:5" ht="15.75">
      <c r="A555" s="47"/>
      <c r="B555" s="47"/>
      <c r="C555" s="47"/>
      <c r="D555" s="56"/>
      <c r="E555" s="228"/>
    </row>
    <row r="556" spans="1:5" ht="15.75">
      <c r="A556" s="47"/>
      <c r="B556" s="47"/>
      <c r="C556" s="47"/>
      <c r="D556" s="56"/>
      <c r="E556" s="228"/>
    </row>
    <row r="557" spans="1:5" ht="15.75">
      <c r="A557" s="47"/>
      <c r="B557" s="47"/>
      <c r="C557" s="47"/>
      <c r="D557" s="56"/>
      <c r="E557" s="228"/>
    </row>
    <row r="558" spans="1:5" ht="15.75">
      <c r="A558" s="47"/>
      <c r="B558" s="47"/>
      <c r="C558" s="47"/>
      <c r="D558" s="56"/>
      <c r="E558" s="228"/>
    </row>
    <row r="559" spans="1:5" ht="15.75">
      <c r="A559" s="47"/>
      <c r="B559" s="47"/>
      <c r="C559" s="47"/>
      <c r="D559" s="56"/>
      <c r="E559" s="228"/>
    </row>
    <row r="560" spans="1:5" ht="15.75">
      <c r="A560" s="47"/>
      <c r="B560" s="47"/>
      <c r="C560" s="47"/>
      <c r="D560" s="56"/>
      <c r="E560" s="228"/>
    </row>
    <row r="561" spans="1:5" ht="15.75">
      <c r="A561" s="47"/>
      <c r="B561" s="47"/>
      <c r="C561" s="47"/>
      <c r="D561" s="56"/>
      <c r="E561" s="228"/>
    </row>
    <row r="562" spans="1:5" ht="15.75">
      <c r="A562" s="47"/>
      <c r="B562" s="47"/>
      <c r="C562" s="47"/>
      <c r="D562" s="56"/>
      <c r="E562" s="228"/>
    </row>
    <row r="563" spans="1:5" ht="15.75">
      <c r="A563" s="47"/>
      <c r="B563" s="47"/>
      <c r="C563" s="47"/>
      <c r="D563" s="56"/>
      <c r="E563" s="228"/>
    </row>
    <row r="564" spans="1:5" ht="15.75">
      <c r="A564" s="47"/>
      <c r="B564" s="47"/>
      <c r="C564" s="47"/>
      <c r="D564" s="56"/>
      <c r="E564" s="228"/>
    </row>
    <row r="565" spans="1:5" ht="15.75">
      <c r="A565" s="47"/>
      <c r="B565" s="47"/>
      <c r="C565" s="47"/>
      <c r="D565" s="56"/>
      <c r="E565" s="228"/>
    </row>
    <row r="566" spans="1:5" ht="15.75">
      <c r="A566" s="47"/>
      <c r="B566" s="47"/>
      <c r="C566" s="47"/>
      <c r="D566" s="56"/>
      <c r="E566" s="228"/>
    </row>
    <row r="567" spans="1:5" ht="15.75">
      <c r="A567" s="47"/>
      <c r="B567" s="47"/>
      <c r="C567" s="47"/>
      <c r="D567" s="56"/>
      <c r="E567" s="228"/>
    </row>
    <row r="568" spans="1:5" ht="15.75">
      <c r="A568" s="47"/>
      <c r="B568" s="47"/>
      <c r="C568" s="47"/>
      <c r="D568" s="56"/>
      <c r="E568" s="228"/>
    </row>
    <row r="569" spans="1:5" ht="15.75">
      <c r="A569" s="47"/>
      <c r="B569" s="47"/>
      <c r="C569" s="47"/>
      <c r="D569" s="56"/>
      <c r="E569" s="228"/>
    </row>
    <row r="570" spans="1:5" ht="15.75">
      <c r="A570" s="47"/>
      <c r="B570" s="47"/>
      <c r="C570" s="47"/>
      <c r="D570" s="56"/>
      <c r="E570" s="228"/>
    </row>
    <row r="571" spans="1:5" ht="15.75">
      <c r="A571" s="47"/>
      <c r="B571" s="47"/>
      <c r="C571" s="47"/>
      <c r="D571" s="56"/>
      <c r="E571" s="228"/>
    </row>
    <row r="572" spans="1:5" ht="15.75">
      <c r="A572" s="47"/>
      <c r="B572" s="47"/>
      <c r="C572" s="47"/>
      <c r="D572" s="56"/>
      <c r="E572" s="228"/>
    </row>
    <row r="573" spans="1:5" ht="15.75">
      <c r="A573" s="47"/>
      <c r="B573" s="47"/>
      <c r="C573" s="47"/>
      <c r="D573" s="56"/>
      <c r="E573" s="228"/>
    </row>
    <row r="574" spans="1:5" ht="15.75">
      <c r="A574" s="47"/>
      <c r="B574" s="47"/>
      <c r="C574" s="47"/>
      <c r="D574" s="56"/>
      <c r="E574" s="228"/>
    </row>
    <row r="575" spans="1:5" ht="15.75">
      <c r="A575" s="47"/>
      <c r="B575" s="47"/>
      <c r="C575" s="47"/>
      <c r="D575" s="56"/>
      <c r="E575" s="228"/>
    </row>
    <row r="576" spans="1:5" ht="15.75">
      <c r="A576" s="47"/>
      <c r="B576" s="47"/>
      <c r="C576" s="47"/>
      <c r="D576" s="56"/>
      <c r="E576" s="228"/>
    </row>
    <row r="577" spans="1:5" ht="15.75">
      <c r="A577" s="47"/>
      <c r="B577" s="47"/>
      <c r="C577" s="47"/>
      <c r="D577" s="56"/>
      <c r="E577" s="228"/>
    </row>
    <row r="578" spans="1:5" ht="15.75">
      <c r="A578" s="47"/>
      <c r="B578" s="47"/>
      <c r="C578" s="47"/>
      <c r="D578" s="56"/>
      <c r="E578" s="228"/>
    </row>
    <row r="579" spans="1:5" ht="15.75">
      <c r="A579" s="47"/>
      <c r="B579" s="47"/>
      <c r="C579" s="47"/>
      <c r="D579" s="56"/>
      <c r="E579" s="228"/>
    </row>
    <row r="580" spans="1:5" ht="15.75">
      <c r="A580" s="47"/>
      <c r="B580" s="47"/>
      <c r="C580" s="47"/>
      <c r="D580" s="56"/>
      <c r="E580" s="228"/>
    </row>
    <row r="581" spans="1:5" ht="15.75">
      <c r="A581" s="47"/>
      <c r="B581" s="47"/>
      <c r="C581" s="47"/>
      <c r="D581" s="56"/>
      <c r="E581" s="228"/>
    </row>
    <row r="582" spans="1:5" ht="15.75">
      <c r="A582" s="47"/>
      <c r="B582" s="47"/>
      <c r="C582" s="47"/>
      <c r="D582" s="56"/>
      <c r="E582" s="228"/>
    </row>
    <row r="583" spans="1:5" ht="15.75">
      <c r="A583" s="47"/>
      <c r="B583" s="47"/>
      <c r="C583" s="47"/>
      <c r="D583" s="56"/>
      <c r="E583" s="228"/>
    </row>
    <row r="584" spans="1:5" ht="15.75">
      <c r="A584" s="47"/>
      <c r="B584" s="47"/>
      <c r="C584" s="47"/>
      <c r="D584" s="56"/>
      <c r="E584" s="228"/>
    </row>
    <row r="585" spans="1:5" ht="15.75">
      <c r="A585" s="47"/>
      <c r="B585" s="47"/>
      <c r="C585" s="47"/>
      <c r="D585" s="56"/>
      <c r="E585" s="228"/>
    </row>
    <row r="586" spans="1:5" ht="15.75">
      <c r="A586" s="47"/>
      <c r="B586" s="47"/>
      <c r="C586" s="47"/>
      <c r="D586" s="56"/>
      <c r="E586" s="228"/>
    </row>
    <row r="587" spans="1:5" ht="15.75">
      <c r="A587" s="47"/>
      <c r="B587" s="47"/>
      <c r="C587" s="47"/>
      <c r="D587" s="56"/>
      <c r="E587" s="228"/>
    </row>
    <row r="588" spans="1:5" ht="15.75">
      <c r="A588" s="47"/>
      <c r="B588" s="47"/>
      <c r="C588" s="47"/>
      <c r="D588" s="56"/>
      <c r="E588" s="228"/>
    </row>
    <row r="589" spans="1:5" ht="15.75">
      <c r="A589" s="47"/>
      <c r="B589" s="47"/>
      <c r="C589" s="47"/>
      <c r="D589" s="56"/>
      <c r="E589" s="228"/>
    </row>
    <row r="590" spans="1:5" ht="15.75">
      <c r="A590" s="47"/>
      <c r="B590" s="47"/>
      <c r="C590" s="47"/>
      <c r="D590" s="56"/>
      <c r="E590" s="228"/>
    </row>
    <row r="591" spans="1:5" ht="15.75">
      <c r="A591" s="47"/>
      <c r="B591" s="47"/>
      <c r="C591" s="47"/>
      <c r="D591" s="56"/>
      <c r="E591" s="228"/>
    </row>
    <row r="592" spans="1:5" ht="15.75">
      <c r="A592" s="47"/>
      <c r="B592" s="47"/>
      <c r="C592" s="47"/>
      <c r="D592" s="56"/>
      <c r="E592" s="228"/>
    </row>
    <row r="593" spans="1:5" ht="15.75">
      <c r="A593" s="47"/>
      <c r="B593" s="47"/>
      <c r="C593" s="47"/>
      <c r="D593" s="56"/>
      <c r="E593" s="228"/>
    </row>
    <row r="594" spans="1:5" ht="15.75">
      <c r="A594" s="47"/>
      <c r="B594" s="47"/>
      <c r="C594" s="47"/>
      <c r="D594" s="56"/>
      <c r="E594" s="228"/>
    </row>
    <row r="595" spans="1:5" ht="15.75">
      <c r="A595" s="47"/>
      <c r="B595" s="47"/>
      <c r="C595" s="47"/>
      <c r="D595" s="56"/>
      <c r="E595" s="228"/>
    </row>
    <row r="596" spans="1:5" ht="15.75">
      <c r="A596" s="47"/>
      <c r="B596" s="47"/>
      <c r="C596" s="47"/>
      <c r="D596" s="56"/>
      <c r="E596" s="228"/>
    </row>
    <row r="597" spans="1:5" ht="15.75">
      <c r="A597" s="47"/>
      <c r="B597" s="47"/>
      <c r="C597" s="47"/>
      <c r="D597" s="56"/>
      <c r="E597" s="228"/>
    </row>
    <row r="598" spans="1:5" ht="15.75">
      <c r="A598" s="47"/>
      <c r="B598" s="47"/>
      <c r="C598" s="47"/>
      <c r="D598" s="56"/>
      <c r="E598" s="228"/>
    </row>
    <row r="599" spans="1:5" ht="15.75">
      <c r="A599" s="47"/>
      <c r="B599" s="47"/>
      <c r="C599" s="47"/>
      <c r="D599" s="56"/>
      <c r="E599" s="228"/>
    </row>
    <row r="600" spans="1:5" ht="15.75">
      <c r="A600" s="47"/>
      <c r="B600" s="47"/>
      <c r="C600" s="47"/>
      <c r="D600" s="56"/>
      <c r="E600" s="228"/>
    </row>
    <row r="601" spans="1:5" ht="15.75">
      <c r="A601" s="47"/>
      <c r="B601" s="47"/>
      <c r="C601" s="47"/>
      <c r="D601" s="56"/>
      <c r="E601" s="228"/>
    </row>
    <row r="602" spans="1:5" ht="15.75">
      <c r="A602" s="47"/>
      <c r="B602" s="47"/>
      <c r="C602" s="47"/>
      <c r="D602" s="56"/>
      <c r="E602" s="228"/>
    </row>
    <row r="603" spans="1:5" ht="15.75">
      <c r="A603" s="47"/>
      <c r="B603" s="47"/>
      <c r="C603" s="47"/>
      <c r="D603" s="56"/>
      <c r="E603" s="228"/>
    </row>
    <row r="604" spans="1:5" ht="15.75">
      <c r="A604" s="47"/>
      <c r="B604" s="47"/>
      <c r="C604" s="47"/>
      <c r="D604" s="56"/>
      <c r="E604" s="228"/>
    </row>
    <row r="605" spans="1:5" ht="15.75">
      <c r="A605" s="47"/>
      <c r="B605" s="47"/>
      <c r="C605" s="47"/>
      <c r="D605" s="56"/>
      <c r="E605" s="228"/>
    </row>
    <row r="606" spans="1:5" ht="15.75">
      <c r="A606" s="47"/>
      <c r="B606" s="47"/>
      <c r="C606" s="47"/>
      <c r="D606" s="56"/>
      <c r="E606" s="228"/>
    </row>
    <row r="607" spans="1:5" ht="15.75">
      <c r="A607" s="47"/>
      <c r="B607" s="47"/>
      <c r="C607" s="47"/>
      <c r="D607" s="56"/>
      <c r="E607" s="228"/>
    </row>
    <row r="608" spans="1:5" ht="15.75">
      <c r="A608" s="47"/>
      <c r="B608" s="47"/>
      <c r="C608" s="47"/>
      <c r="D608" s="56"/>
      <c r="E608" s="228"/>
    </row>
    <row r="609" spans="1:5" ht="15.75">
      <c r="A609" s="47"/>
      <c r="B609" s="47"/>
      <c r="C609" s="47"/>
      <c r="D609" s="56"/>
      <c r="E609" s="228"/>
    </row>
    <row r="610" spans="1:5" ht="15.75">
      <c r="A610" s="47"/>
      <c r="B610" s="47"/>
      <c r="C610" s="47"/>
      <c r="D610" s="56"/>
      <c r="E610" s="228"/>
    </row>
    <row r="611" spans="1:5" ht="15.75">
      <c r="A611" s="47"/>
      <c r="B611" s="47"/>
      <c r="C611" s="47"/>
      <c r="D611" s="56"/>
      <c r="E611" s="228"/>
    </row>
    <row r="612" spans="1:5" ht="15.75">
      <c r="A612" s="47"/>
      <c r="B612" s="47"/>
      <c r="C612" s="47"/>
      <c r="D612" s="56"/>
      <c r="E612" s="228"/>
    </row>
    <row r="613" spans="1:5" ht="15.75">
      <c r="A613" s="47"/>
      <c r="B613" s="47"/>
      <c r="C613" s="47"/>
      <c r="D613" s="56"/>
      <c r="E613" s="228"/>
    </row>
    <row r="614" spans="1:5" ht="15.75">
      <c r="A614" s="47"/>
      <c r="B614" s="47"/>
      <c r="C614" s="47"/>
      <c r="D614" s="56"/>
      <c r="E614" s="228"/>
    </row>
    <row r="615" spans="1:5" ht="15.75">
      <c r="A615" s="47"/>
      <c r="B615" s="47"/>
      <c r="C615" s="47"/>
      <c r="D615" s="56"/>
      <c r="E615" s="228"/>
    </row>
    <row r="616" spans="1:5" ht="15.75">
      <c r="A616" s="47"/>
      <c r="B616" s="47"/>
      <c r="C616" s="47"/>
      <c r="D616" s="56"/>
      <c r="E616" s="228"/>
    </row>
    <row r="617" spans="1:5" ht="15.75">
      <c r="A617" s="47"/>
      <c r="B617" s="47"/>
      <c r="C617" s="47"/>
      <c r="D617" s="56"/>
      <c r="E617" s="228"/>
    </row>
    <row r="618" spans="1:5" ht="15.75">
      <c r="A618" s="47"/>
      <c r="B618" s="47"/>
      <c r="C618" s="47"/>
      <c r="D618" s="56"/>
      <c r="E618" s="228"/>
    </row>
    <row r="619" spans="1:5" ht="15.75">
      <c r="A619" s="47"/>
      <c r="B619" s="47"/>
      <c r="C619" s="47"/>
      <c r="D619" s="56"/>
      <c r="E619" s="228"/>
    </row>
    <row r="620" spans="1:5" ht="15.75">
      <c r="A620" s="47"/>
      <c r="B620" s="47"/>
      <c r="C620" s="47"/>
      <c r="D620" s="56"/>
      <c r="E620" s="228"/>
    </row>
    <row r="621" spans="1:5" ht="15.75">
      <c r="A621" s="47"/>
      <c r="B621" s="47"/>
      <c r="C621" s="47"/>
      <c r="D621" s="56"/>
      <c r="E621" s="228"/>
    </row>
    <row r="622" spans="1:5" ht="15.75">
      <c r="A622" s="47"/>
      <c r="B622" s="47"/>
      <c r="C622" s="47"/>
      <c r="D622" s="56"/>
      <c r="E622" s="228"/>
    </row>
    <row r="623" spans="1:5" ht="15.75">
      <c r="A623" s="47"/>
      <c r="B623" s="47"/>
      <c r="C623" s="47"/>
      <c r="D623" s="56"/>
      <c r="E623" s="228"/>
    </row>
    <row r="624" spans="1:5" ht="15.75">
      <c r="A624" s="47"/>
      <c r="B624" s="47"/>
      <c r="C624" s="47"/>
      <c r="D624" s="56"/>
      <c r="E624" s="228"/>
    </row>
    <row r="625" spans="1:5" ht="15.75">
      <c r="A625" s="47"/>
      <c r="B625" s="47"/>
      <c r="C625" s="47"/>
      <c r="D625" s="56"/>
      <c r="E625" s="228"/>
    </row>
    <row r="626" spans="1:5" ht="15.75">
      <c r="A626" s="47"/>
      <c r="B626" s="47"/>
      <c r="C626" s="47"/>
      <c r="D626" s="56"/>
      <c r="E626" s="228"/>
    </row>
    <row r="627" spans="1:5" ht="15.75">
      <c r="A627" s="47"/>
      <c r="B627" s="47"/>
      <c r="C627" s="47"/>
      <c r="D627" s="56"/>
      <c r="E627" s="228"/>
    </row>
    <row r="628" spans="1:5" ht="15.75">
      <c r="A628" s="47"/>
      <c r="B628" s="47"/>
      <c r="C628" s="47"/>
      <c r="D628" s="56"/>
      <c r="E628" s="228"/>
    </row>
    <row r="629" spans="1:5" ht="15.75">
      <c r="A629" s="47"/>
      <c r="B629" s="47"/>
      <c r="C629" s="47"/>
      <c r="D629" s="56"/>
      <c r="E629" s="228"/>
    </row>
    <row r="630" spans="1:5" ht="15.75">
      <c r="A630" s="47"/>
      <c r="B630" s="47"/>
      <c r="C630" s="47"/>
      <c r="D630" s="56"/>
      <c r="E630" s="228"/>
    </row>
    <row r="631" spans="1:5" ht="15.75">
      <c r="A631" s="47"/>
      <c r="B631" s="47"/>
      <c r="C631" s="47"/>
      <c r="D631" s="56"/>
      <c r="E631" s="228"/>
    </row>
    <row r="632" spans="1:5" ht="15.75">
      <c r="A632" s="47"/>
      <c r="B632" s="47"/>
      <c r="C632" s="47"/>
      <c r="D632" s="56"/>
      <c r="E632" s="228"/>
    </row>
    <row r="633" spans="1:5" ht="15.75">
      <c r="A633" s="47"/>
      <c r="B633" s="47"/>
      <c r="C633" s="47"/>
      <c r="D633" s="56"/>
      <c r="E633" s="228"/>
    </row>
    <row r="634" spans="1:5" ht="15.75">
      <c r="A634" s="47"/>
      <c r="B634" s="47"/>
      <c r="C634" s="47"/>
      <c r="D634" s="56"/>
      <c r="E634" s="228"/>
    </row>
    <row r="635" spans="1:5" ht="15.75">
      <c r="A635" s="47"/>
      <c r="B635" s="47"/>
      <c r="C635" s="47"/>
      <c r="D635" s="56"/>
      <c r="E635" s="228"/>
    </row>
    <row r="636" spans="1:5" ht="15.75">
      <c r="A636" s="47"/>
      <c r="B636" s="47"/>
      <c r="C636" s="47"/>
      <c r="D636" s="56"/>
      <c r="E636" s="228"/>
    </row>
    <row r="637" spans="1:5" ht="15.75">
      <c r="A637" s="47"/>
      <c r="B637" s="47"/>
      <c r="C637" s="47"/>
      <c r="D637" s="56"/>
      <c r="E637" s="228"/>
    </row>
    <row r="638" spans="1:5" ht="15.75">
      <c r="A638" s="47"/>
      <c r="B638" s="47"/>
      <c r="C638" s="47"/>
      <c r="D638" s="56"/>
      <c r="E638" s="228"/>
    </row>
    <row r="639" spans="1:5" ht="15.75">
      <c r="A639" s="47"/>
      <c r="B639" s="47"/>
      <c r="C639" s="47"/>
      <c r="D639" s="56"/>
      <c r="E639" s="228"/>
    </row>
    <row r="640" spans="1:5" ht="15.75">
      <c r="A640" s="47"/>
      <c r="B640" s="47"/>
      <c r="C640" s="47"/>
      <c r="D640" s="56"/>
      <c r="E640" s="228"/>
    </row>
    <row r="641" spans="1:5" ht="15.75">
      <c r="A641" s="47"/>
      <c r="B641" s="47"/>
      <c r="C641" s="47"/>
      <c r="D641" s="56"/>
      <c r="E641" s="228"/>
    </row>
    <row r="642" spans="1:5" ht="15.75">
      <c r="A642" s="47"/>
      <c r="B642" s="47"/>
      <c r="C642" s="47"/>
      <c r="D642" s="56"/>
      <c r="E642" s="228"/>
    </row>
    <row r="643" spans="1:5" ht="15.75">
      <c r="A643" s="47"/>
      <c r="B643" s="47"/>
      <c r="C643" s="47"/>
      <c r="D643" s="56"/>
      <c r="E643" s="228"/>
    </row>
    <row r="644" spans="1:5" ht="15.75">
      <c r="A644" s="47"/>
      <c r="B644" s="47"/>
      <c r="C644" s="47"/>
      <c r="D644" s="56"/>
      <c r="E644" s="228"/>
    </row>
    <row r="645" spans="1:5" ht="15.75">
      <c r="A645" s="47"/>
      <c r="B645" s="47"/>
      <c r="C645" s="47"/>
      <c r="D645" s="56"/>
      <c r="E645" s="228"/>
    </row>
    <row r="646" spans="1:5" ht="15.75">
      <c r="A646" s="47"/>
      <c r="B646" s="47"/>
      <c r="C646" s="47"/>
      <c r="D646" s="56"/>
      <c r="E646" s="228"/>
    </row>
    <row r="647" spans="1:5" ht="15.75">
      <c r="A647" s="47"/>
      <c r="B647" s="47"/>
      <c r="C647" s="47"/>
      <c r="D647" s="56"/>
      <c r="E647" s="228"/>
    </row>
    <row r="648" spans="1:5" ht="15.75">
      <c r="A648" s="47"/>
      <c r="B648" s="47"/>
      <c r="C648" s="47"/>
      <c r="D648" s="56"/>
      <c r="E648" s="228"/>
    </row>
    <row r="649" spans="1:5" ht="15.75">
      <c r="A649" s="47"/>
      <c r="B649" s="47"/>
      <c r="C649" s="47"/>
      <c r="D649" s="56"/>
      <c r="E649" s="228"/>
    </row>
    <row r="650" spans="1:5" ht="15.75">
      <c r="A650" s="47"/>
      <c r="B650" s="47"/>
      <c r="C650" s="47"/>
      <c r="D650" s="56"/>
      <c r="E650" s="228"/>
    </row>
    <row r="651" spans="1:5" ht="15.75">
      <c r="A651" s="47"/>
      <c r="B651" s="47"/>
      <c r="C651" s="47"/>
      <c r="D651" s="56"/>
      <c r="E651" s="228"/>
    </row>
    <row r="652" spans="1:5" ht="15.75">
      <c r="A652" s="47"/>
      <c r="B652" s="47"/>
      <c r="C652" s="47"/>
      <c r="D652" s="56"/>
      <c r="E652" s="228"/>
    </row>
    <row r="653" spans="1:5" ht="15.75">
      <c r="A653" s="47"/>
      <c r="B653" s="47"/>
      <c r="C653" s="47"/>
      <c r="D653" s="56"/>
      <c r="E653" s="228"/>
    </row>
    <row r="654" spans="1:5" ht="15.75">
      <c r="A654" s="47"/>
      <c r="B654" s="47"/>
      <c r="C654" s="47"/>
      <c r="D654" s="56"/>
      <c r="E654" s="228"/>
    </row>
    <row r="655" spans="1:5" ht="15.75">
      <c r="A655" s="47"/>
      <c r="B655" s="47"/>
      <c r="C655" s="47"/>
      <c r="D655" s="56"/>
      <c r="E655" s="228"/>
    </row>
    <row r="656" spans="1:5" ht="15.75">
      <c r="A656" s="47"/>
      <c r="B656" s="47"/>
      <c r="C656" s="47"/>
      <c r="D656" s="56"/>
      <c r="E656" s="228"/>
    </row>
    <row r="657" spans="1:5" ht="15.75">
      <c r="A657" s="47"/>
      <c r="B657" s="47"/>
      <c r="C657" s="47"/>
      <c r="D657" s="56"/>
      <c r="E657" s="228"/>
    </row>
    <row r="658" spans="1:5" ht="15.75">
      <c r="A658" s="47"/>
      <c r="B658" s="47"/>
      <c r="C658" s="47"/>
      <c r="D658" s="56"/>
      <c r="E658" s="228"/>
    </row>
    <row r="659" spans="1:5" ht="15.75">
      <c r="A659" s="47"/>
      <c r="B659" s="47"/>
      <c r="C659" s="47"/>
      <c r="D659" s="56"/>
      <c r="E659" s="228"/>
    </row>
    <row r="660" spans="1:5" ht="15.75">
      <c r="A660" s="47"/>
      <c r="B660" s="47"/>
      <c r="C660" s="47"/>
      <c r="D660" s="56"/>
      <c r="E660" s="228"/>
    </row>
    <row r="661" spans="1:5" ht="15.75">
      <c r="A661" s="47"/>
      <c r="B661" s="47"/>
      <c r="C661" s="47"/>
      <c r="D661" s="56"/>
      <c r="E661" s="228"/>
    </row>
    <row r="662" spans="1:5" ht="15.75">
      <c r="A662" s="47"/>
      <c r="B662" s="47"/>
      <c r="C662" s="47"/>
      <c r="D662" s="56"/>
      <c r="E662" s="228"/>
    </row>
    <row r="663" spans="1:5" ht="15.75">
      <c r="A663" s="47"/>
      <c r="B663" s="47"/>
      <c r="C663" s="47"/>
      <c r="D663" s="56"/>
      <c r="E663" s="228"/>
    </row>
    <row r="664" spans="1:5" ht="15.75">
      <c r="A664" s="47"/>
      <c r="B664" s="47"/>
      <c r="C664" s="47"/>
      <c r="D664" s="56"/>
      <c r="E664" s="228"/>
    </row>
    <row r="665" spans="1:5" ht="15.75">
      <c r="A665" s="47"/>
      <c r="B665" s="47"/>
      <c r="C665" s="47"/>
      <c r="D665" s="56"/>
      <c r="E665" s="228"/>
    </row>
    <row r="666" spans="1:5" ht="15.75">
      <c r="A666" s="47"/>
      <c r="B666" s="47"/>
      <c r="C666" s="47"/>
      <c r="D666" s="56"/>
      <c r="E666" s="228"/>
    </row>
    <row r="667" spans="1:5" ht="15.75">
      <c r="A667" s="47"/>
      <c r="B667" s="47"/>
      <c r="C667" s="47"/>
      <c r="D667" s="56"/>
      <c r="E667" s="228"/>
    </row>
    <row r="668" spans="1:5" ht="15.75">
      <c r="A668" s="47"/>
      <c r="B668" s="47"/>
      <c r="C668" s="47"/>
      <c r="D668" s="56"/>
      <c r="E668" s="228"/>
    </row>
    <row r="669" spans="1:5" ht="15.75">
      <c r="A669" s="47"/>
      <c r="B669" s="47"/>
      <c r="C669" s="47"/>
      <c r="D669" s="56"/>
      <c r="E669" s="228"/>
    </row>
    <row r="670" spans="1:5" ht="15.75">
      <c r="A670" s="47"/>
      <c r="B670" s="47"/>
      <c r="C670" s="47"/>
      <c r="D670" s="56"/>
      <c r="E670" s="228"/>
    </row>
    <row r="671" spans="1:5" ht="15.75">
      <c r="A671" s="47"/>
      <c r="B671" s="47"/>
      <c r="C671" s="47"/>
      <c r="D671" s="56"/>
      <c r="E671" s="228"/>
    </row>
    <row r="672" spans="1:5" ht="15.75">
      <c r="A672" s="47"/>
      <c r="B672" s="47"/>
      <c r="C672" s="47"/>
      <c r="D672" s="56"/>
      <c r="E672" s="228"/>
    </row>
    <row r="673" spans="1:5" ht="15.75">
      <c r="A673" s="47"/>
      <c r="B673" s="47"/>
      <c r="C673" s="47"/>
      <c r="D673" s="56"/>
      <c r="E673" s="228"/>
    </row>
    <row r="674" spans="1:5" ht="15.75">
      <c r="A674" s="47"/>
      <c r="B674" s="47"/>
      <c r="C674" s="47"/>
      <c r="D674" s="56"/>
      <c r="E674" s="228"/>
    </row>
    <row r="675" spans="1:5" ht="15.75">
      <c r="A675" s="47"/>
      <c r="B675" s="47"/>
      <c r="C675" s="47"/>
      <c r="D675" s="56"/>
      <c r="E675" s="228"/>
    </row>
    <row r="676" spans="1:5" ht="15.75">
      <c r="A676" s="47"/>
      <c r="B676" s="47"/>
      <c r="C676" s="47"/>
      <c r="D676" s="56"/>
      <c r="E676" s="228"/>
    </row>
    <row r="677" spans="1:5" ht="15.75">
      <c r="A677" s="47"/>
      <c r="B677" s="47"/>
      <c r="C677" s="47"/>
      <c r="D677" s="56"/>
      <c r="E677" s="228"/>
    </row>
    <row r="678" spans="1:5" ht="15.75">
      <c r="A678" s="47"/>
      <c r="B678" s="47"/>
      <c r="C678" s="47"/>
      <c r="D678" s="56"/>
      <c r="E678" s="228"/>
    </row>
    <row r="679" spans="1:5" ht="15.75">
      <c r="A679" s="47"/>
      <c r="B679" s="47"/>
      <c r="C679" s="47"/>
      <c r="D679" s="56"/>
      <c r="E679" s="228"/>
    </row>
    <row r="680" spans="1:5" ht="15.75">
      <c r="A680" s="47"/>
      <c r="B680" s="47"/>
      <c r="C680" s="47"/>
      <c r="D680" s="56"/>
      <c r="E680" s="228"/>
    </row>
    <row r="681" spans="1:5" ht="15.75">
      <c r="A681" s="47"/>
      <c r="B681" s="47"/>
      <c r="C681" s="47"/>
      <c r="D681" s="56"/>
      <c r="E681" s="228"/>
    </row>
    <row r="682" spans="1:5" ht="15.75">
      <c r="A682" s="47"/>
      <c r="B682" s="47"/>
      <c r="C682" s="47"/>
      <c r="D682" s="56"/>
      <c r="E682" s="228"/>
    </row>
    <row r="683" spans="1:5" ht="15.75">
      <c r="A683" s="47"/>
      <c r="B683" s="47"/>
      <c r="C683" s="47"/>
      <c r="D683" s="56"/>
      <c r="E683" s="228"/>
    </row>
    <row r="684" spans="1:5" ht="15.75">
      <c r="A684" s="47"/>
      <c r="B684" s="47"/>
      <c r="C684" s="47"/>
      <c r="D684" s="56"/>
      <c r="E684" s="228"/>
    </row>
    <row r="685" spans="1:5" ht="15.75">
      <c r="A685" s="47"/>
      <c r="B685" s="47"/>
      <c r="C685" s="47"/>
      <c r="D685" s="56"/>
      <c r="E685" s="228"/>
    </row>
    <row r="686" spans="1:5" ht="15.75">
      <c r="A686" s="47"/>
      <c r="B686" s="47"/>
      <c r="C686" s="47"/>
      <c r="D686" s="56"/>
      <c r="E686" s="228"/>
    </row>
    <row r="687" spans="1:5" ht="15.75">
      <c r="A687" s="47"/>
      <c r="B687" s="47"/>
      <c r="C687" s="47"/>
      <c r="D687" s="56"/>
      <c r="E687" s="228"/>
    </row>
    <row r="688" spans="1:5" ht="15.75">
      <c r="A688" s="47"/>
      <c r="B688" s="47"/>
      <c r="C688" s="47"/>
      <c r="D688" s="56"/>
      <c r="E688" s="228"/>
    </row>
    <row r="689" spans="1:5" ht="15.75">
      <c r="A689" s="47"/>
      <c r="B689" s="47"/>
      <c r="C689" s="47"/>
      <c r="D689" s="56"/>
      <c r="E689" s="228"/>
    </row>
    <row r="690" spans="1:5" ht="15.75">
      <c r="A690" s="47"/>
      <c r="B690" s="47"/>
      <c r="C690" s="47"/>
      <c r="D690" s="56"/>
      <c r="E690" s="228"/>
    </row>
    <row r="691" spans="1:5" ht="15.75">
      <c r="A691" s="47"/>
      <c r="B691" s="47"/>
      <c r="C691" s="47"/>
      <c r="D691" s="56"/>
      <c r="E691" s="228"/>
    </row>
    <row r="692" spans="1:5" ht="15.75">
      <c r="A692" s="47"/>
      <c r="B692" s="47"/>
      <c r="C692" s="47"/>
      <c r="D692" s="56"/>
      <c r="E692" s="228"/>
    </row>
    <row r="693" spans="1:5" ht="15.75">
      <c r="A693" s="47"/>
      <c r="B693" s="47"/>
      <c r="C693" s="47"/>
      <c r="D693" s="56"/>
      <c r="E693" s="228"/>
    </row>
    <row r="694" spans="1:5" ht="15.75">
      <c r="A694" s="47"/>
      <c r="B694" s="47"/>
      <c r="C694" s="47"/>
      <c r="D694" s="56"/>
      <c r="E694" s="228"/>
    </row>
    <row r="695" spans="1:5" ht="15.75">
      <c r="A695" s="47"/>
      <c r="B695" s="47"/>
      <c r="C695" s="47"/>
      <c r="D695" s="56"/>
      <c r="E695" s="228"/>
    </row>
    <row r="696" spans="1:5" ht="15.75">
      <c r="A696" s="47"/>
      <c r="B696" s="47"/>
      <c r="C696" s="47"/>
      <c r="D696" s="56"/>
      <c r="E696" s="228"/>
    </row>
    <row r="697" spans="1:5" ht="15.75">
      <c r="A697" s="47"/>
      <c r="B697" s="47"/>
      <c r="C697" s="47"/>
      <c r="D697" s="56"/>
      <c r="E697" s="228"/>
    </row>
    <row r="698" spans="1:5" ht="15.75">
      <c r="A698" s="47"/>
      <c r="B698" s="47"/>
      <c r="C698" s="47"/>
      <c r="D698" s="56"/>
      <c r="E698" s="228"/>
    </row>
    <row r="699" spans="1:5" ht="15.75">
      <c r="A699" s="47"/>
      <c r="B699" s="47"/>
      <c r="C699" s="47"/>
      <c r="D699" s="56"/>
      <c r="E699" s="228"/>
    </row>
    <row r="700" spans="1:5" ht="15.75">
      <c r="A700" s="47"/>
      <c r="B700" s="47"/>
      <c r="C700" s="47"/>
      <c r="D700" s="56"/>
      <c r="E700" s="228"/>
    </row>
    <row r="701" spans="1:5" ht="15.75">
      <c r="A701" s="47"/>
      <c r="B701" s="47"/>
      <c r="C701" s="47"/>
      <c r="D701" s="56"/>
      <c r="E701" s="228"/>
    </row>
    <row r="702" spans="1:5" ht="15.75">
      <c r="A702" s="47"/>
      <c r="B702" s="47"/>
      <c r="C702" s="47"/>
      <c r="D702" s="56"/>
      <c r="E702" s="228"/>
    </row>
    <row r="703" spans="1:5" ht="15.75">
      <c r="A703" s="47"/>
      <c r="B703" s="47"/>
      <c r="C703" s="47"/>
      <c r="D703" s="56"/>
      <c r="E703" s="228"/>
    </row>
    <row r="704" spans="1:5" ht="15.75">
      <c r="A704" s="47"/>
      <c r="B704" s="47"/>
      <c r="C704" s="47"/>
      <c r="D704" s="56"/>
      <c r="E704" s="228"/>
    </row>
    <row r="705" spans="1:5" ht="15.75">
      <c r="A705" s="47"/>
      <c r="B705" s="47"/>
      <c r="C705" s="47"/>
      <c r="D705" s="56"/>
      <c r="E705" s="228"/>
    </row>
    <row r="706" spans="1:5" ht="15.75">
      <c r="A706" s="47"/>
      <c r="B706" s="47"/>
      <c r="C706" s="47"/>
      <c r="D706" s="56"/>
      <c r="E706" s="228"/>
    </row>
    <row r="707" spans="1:5" ht="15.75">
      <c r="A707" s="47"/>
      <c r="B707" s="47"/>
      <c r="C707" s="47"/>
      <c r="D707" s="56"/>
      <c r="E707" s="228"/>
    </row>
    <row r="708" spans="1:5" ht="15.75">
      <c r="A708" s="47"/>
      <c r="B708" s="47"/>
      <c r="C708" s="47"/>
      <c r="D708" s="56"/>
      <c r="E708" s="228"/>
    </row>
    <row r="709" spans="1:5" ht="15.75">
      <c r="A709" s="47"/>
      <c r="B709" s="47"/>
      <c r="C709" s="47"/>
      <c r="D709" s="56"/>
      <c r="E709" s="228"/>
    </row>
    <row r="710" spans="1:5" ht="15.75">
      <c r="A710" s="47"/>
      <c r="B710" s="47"/>
      <c r="C710" s="47"/>
      <c r="D710" s="56"/>
      <c r="E710" s="228"/>
    </row>
    <row r="711" spans="1:5" ht="15.75">
      <c r="A711" s="47"/>
      <c r="B711" s="47"/>
      <c r="C711" s="47"/>
      <c r="D711" s="56"/>
      <c r="E711" s="228"/>
    </row>
    <row r="712" spans="1:5" ht="15.75">
      <c r="A712" s="47"/>
      <c r="B712" s="47"/>
      <c r="C712" s="47"/>
      <c r="D712" s="56"/>
      <c r="E712" s="228"/>
    </row>
    <row r="713" spans="1:5" ht="15.75">
      <c r="A713" s="47"/>
      <c r="B713" s="47"/>
      <c r="C713" s="47"/>
      <c r="D713" s="56"/>
      <c r="E713" s="228"/>
    </row>
    <row r="714" spans="1:5" ht="15.75">
      <c r="A714" s="47"/>
      <c r="B714" s="47"/>
      <c r="C714" s="47"/>
      <c r="D714" s="56"/>
      <c r="E714" s="228"/>
    </row>
    <row r="715" spans="1:5" ht="15.75">
      <c r="A715" s="47"/>
      <c r="B715" s="47"/>
      <c r="C715" s="47"/>
      <c r="D715" s="56"/>
      <c r="E715" s="228"/>
    </row>
    <row r="716" spans="1:5" ht="15.75">
      <c r="A716" s="47"/>
      <c r="B716" s="47"/>
      <c r="C716" s="47"/>
      <c r="D716" s="56"/>
      <c r="E716" s="228"/>
    </row>
    <row r="717" spans="1:5" ht="15.75">
      <c r="A717" s="47"/>
      <c r="B717" s="47"/>
      <c r="C717" s="47"/>
      <c r="D717" s="56"/>
      <c r="E717" s="228"/>
    </row>
    <row r="718" spans="1:5" ht="15.75">
      <c r="A718" s="47"/>
      <c r="B718" s="47"/>
      <c r="C718" s="47"/>
      <c r="D718" s="56"/>
      <c r="E718" s="228"/>
    </row>
    <row r="719" spans="1:5" ht="15.75">
      <c r="A719" s="47"/>
      <c r="B719" s="47"/>
      <c r="C719" s="47"/>
      <c r="D719" s="56"/>
      <c r="E719" s="228"/>
    </row>
    <row r="720" spans="1:5" ht="15.75">
      <c r="A720" s="47"/>
      <c r="B720" s="47"/>
      <c r="C720" s="47"/>
      <c r="D720" s="56"/>
      <c r="E720" s="228"/>
    </row>
    <row r="721" spans="1:5" ht="15.75">
      <c r="A721" s="47"/>
      <c r="B721" s="47"/>
      <c r="C721" s="47"/>
      <c r="D721" s="56"/>
      <c r="E721" s="228"/>
    </row>
    <row r="722" spans="1:5" ht="15.75">
      <c r="A722" s="47"/>
      <c r="B722" s="47"/>
      <c r="C722" s="47"/>
      <c r="D722" s="56"/>
      <c r="E722" s="228"/>
    </row>
    <row r="723" spans="1:5" ht="15.75">
      <c r="A723" s="47"/>
      <c r="B723" s="47"/>
      <c r="C723" s="47"/>
      <c r="D723" s="56"/>
      <c r="E723" s="228"/>
    </row>
    <row r="724" spans="1:5" ht="15.75">
      <c r="A724" s="47"/>
      <c r="B724" s="47"/>
      <c r="C724" s="47"/>
      <c r="D724" s="56"/>
      <c r="E724" s="228"/>
    </row>
    <row r="725" spans="1:5" ht="15.75">
      <c r="A725" s="47"/>
      <c r="B725" s="47"/>
      <c r="C725" s="47"/>
      <c r="D725" s="56"/>
      <c r="E725" s="228"/>
    </row>
    <row r="726" spans="1:5" ht="15.75">
      <c r="A726" s="47"/>
      <c r="B726" s="47"/>
      <c r="C726" s="47"/>
      <c r="D726" s="56"/>
      <c r="E726" s="228"/>
    </row>
    <row r="727" spans="1:5" ht="15.75">
      <c r="A727" s="47"/>
      <c r="B727" s="47"/>
      <c r="C727" s="47"/>
      <c r="D727" s="56"/>
      <c r="E727" s="228"/>
    </row>
    <row r="728" spans="1:5" ht="15.75">
      <c r="A728" s="47"/>
      <c r="B728" s="47"/>
      <c r="C728" s="47"/>
      <c r="D728" s="56"/>
      <c r="E728" s="228"/>
    </row>
    <row r="729" spans="1:5" ht="15.75">
      <c r="A729" s="47"/>
      <c r="B729" s="47"/>
      <c r="C729" s="47"/>
      <c r="D729" s="56"/>
      <c r="E729" s="228"/>
    </row>
    <row r="730" spans="1:5" ht="15.75">
      <c r="A730" s="47"/>
      <c r="B730" s="47"/>
      <c r="C730" s="47"/>
      <c r="D730" s="56"/>
      <c r="E730" s="228"/>
    </row>
    <row r="731" spans="1:5" ht="15.75">
      <c r="A731" s="47"/>
      <c r="B731" s="47"/>
      <c r="C731" s="47"/>
      <c r="D731" s="56"/>
      <c r="E731" s="228"/>
    </row>
    <row r="732" spans="1:5" ht="15.75">
      <c r="A732" s="47"/>
      <c r="B732" s="47"/>
      <c r="C732" s="47"/>
      <c r="D732" s="56"/>
      <c r="E732" s="228"/>
    </row>
    <row r="733" spans="1:5" ht="15.75">
      <c r="A733" s="47"/>
      <c r="B733" s="47"/>
      <c r="C733" s="47"/>
      <c r="D733" s="56"/>
      <c r="E733" s="228"/>
    </row>
    <row r="734" spans="1:5" ht="15.75">
      <c r="A734" s="47"/>
      <c r="B734" s="47"/>
      <c r="C734" s="47"/>
      <c r="D734" s="56"/>
      <c r="E734" s="228"/>
    </row>
    <row r="735" spans="1:5" ht="15.75">
      <c r="A735" s="47"/>
      <c r="B735" s="47"/>
      <c r="C735" s="47"/>
      <c r="D735" s="56"/>
      <c r="E735" s="228"/>
    </row>
    <row r="736" spans="1:5" ht="15.75">
      <c r="A736" s="47"/>
      <c r="B736" s="47"/>
      <c r="C736" s="47"/>
      <c r="D736" s="56"/>
      <c r="E736" s="228"/>
    </row>
    <row r="737" spans="1:5" ht="15.75">
      <c r="A737" s="47"/>
      <c r="B737" s="47"/>
      <c r="C737" s="47"/>
      <c r="D737" s="56"/>
      <c r="E737" s="228"/>
    </row>
    <row r="738" spans="1:5" ht="15.75">
      <c r="A738" s="47"/>
      <c r="B738" s="47"/>
      <c r="C738" s="47"/>
      <c r="D738" s="56"/>
      <c r="E738" s="228"/>
    </row>
    <row r="739" spans="1:5" ht="15.75">
      <c r="A739" s="47"/>
      <c r="B739" s="47"/>
      <c r="C739" s="47"/>
      <c r="D739" s="56"/>
      <c r="E739" s="228"/>
    </row>
    <row r="740" spans="1:5" ht="15.75">
      <c r="A740" s="47"/>
      <c r="B740" s="47"/>
      <c r="C740" s="47"/>
      <c r="D740" s="56"/>
      <c r="E740" s="228"/>
    </row>
    <row r="741" spans="1:5" ht="15.75">
      <c r="A741" s="47"/>
      <c r="B741" s="47"/>
      <c r="C741" s="47"/>
      <c r="D741" s="56"/>
      <c r="E741" s="228"/>
    </row>
    <row r="742" spans="1:5" ht="15.75">
      <c r="A742" s="47"/>
      <c r="B742" s="47"/>
      <c r="C742" s="47"/>
      <c r="D742" s="56"/>
      <c r="E742" s="228"/>
    </row>
    <row r="743" spans="1:5" ht="15.75">
      <c r="A743" s="47"/>
      <c r="B743" s="47"/>
      <c r="C743" s="47"/>
      <c r="D743" s="56"/>
      <c r="E743" s="228"/>
    </row>
    <row r="744" spans="1:5" ht="15.75">
      <c r="A744" s="47"/>
      <c r="B744" s="47"/>
      <c r="C744" s="47"/>
      <c r="D744" s="56"/>
      <c r="E744" s="228"/>
    </row>
    <row r="745" spans="1:5" ht="15.75">
      <c r="A745" s="47"/>
      <c r="B745" s="47"/>
      <c r="C745" s="47"/>
      <c r="D745" s="56"/>
      <c r="E745" s="228"/>
    </row>
    <row r="746" spans="1:5" ht="15.75">
      <c r="A746" s="47"/>
      <c r="B746" s="47"/>
      <c r="C746" s="47"/>
      <c r="D746" s="56"/>
      <c r="E746" s="228"/>
    </row>
    <row r="747" spans="1:5" ht="15.75">
      <c r="A747" s="47"/>
      <c r="B747" s="47"/>
      <c r="C747" s="47"/>
      <c r="D747" s="56"/>
      <c r="E747" s="228"/>
    </row>
    <row r="748" spans="1:5" ht="15.75">
      <c r="A748" s="47"/>
      <c r="B748" s="47"/>
      <c r="C748" s="47"/>
      <c r="D748" s="56"/>
      <c r="E748" s="228"/>
    </row>
    <row r="749" spans="1:5" ht="15.75">
      <c r="A749" s="47"/>
      <c r="B749" s="47"/>
      <c r="C749" s="47"/>
      <c r="D749" s="56"/>
      <c r="E749" s="228"/>
    </row>
    <row r="750" spans="1:5" ht="15.75">
      <c r="A750" s="47"/>
      <c r="B750" s="47"/>
      <c r="C750" s="47"/>
      <c r="D750" s="56"/>
      <c r="E750" s="228"/>
    </row>
    <row r="751" spans="1:5" ht="15.75">
      <c r="A751" s="47"/>
      <c r="B751" s="47"/>
      <c r="C751" s="47"/>
      <c r="D751" s="56"/>
      <c r="E751" s="228"/>
    </row>
    <row r="752" spans="1:5" ht="15.75">
      <c r="A752" s="47"/>
      <c r="B752" s="47"/>
      <c r="C752" s="47"/>
      <c r="D752" s="56"/>
      <c r="E752" s="228"/>
    </row>
    <row r="753" spans="1:5" ht="15.75">
      <c r="A753" s="47"/>
      <c r="B753" s="47"/>
      <c r="C753" s="47"/>
      <c r="D753" s="56"/>
      <c r="E753" s="228"/>
    </row>
    <row r="754" spans="1:5" ht="15.75">
      <c r="A754" s="47"/>
      <c r="B754" s="47"/>
      <c r="C754" s="47"/>
      <c r="D754" s="56"/>
      <c r="E754" s="228"/>
    </row>
    <row r="755" spans="1:5" ht="15.75">
      <c r="A755" s="47"/>
      <c r="B755" s="47"/>
      <c r="C755" s="47"/>
      <c r="D755" s="56"/>
      <c r="E755" s="228"/>
    </row>
    <row r="756" spans="1:5" ht="15.75">
      <c r="A756" s="47"/>
      <c r="B756" s="47"/>
      <c r="C756" s="47"/>
      <c r="D756" s="56"/>
      <c r="E756" s="228"/>
    </row>
    <row r="757" spans="1:5" ht="15.75">
      <c r="A757" s="47"/>
      <c r="B757" s="47"/>
      <c r="C757" s="47"/>
      <c r="D757" s="56"/>
      <c r="E757" s="228"/>
    </row>
    <row r="758" spans="1:5" ht="15.75">
      <c r="A758" s="47"/>
      <c r="B758" s="47"/>
      <c r="C758" s="47"/>
      <c r="D758" s="56"/>
      <c r="E758" s="228"/>
    </row>
    <row r="759" spans="1:5" ht="15.75">
      <c r="A759" s="47"/>
      <c r="B759" s="47"/>
      <c r="C759" s="47"/>
      <c r="D759" s="56"/>
      <c r="E759" s="228"/>
    </row>
    <row r="760" spans="1:5" ht="15.75">
      <c r="A760" s="47"/>
      <c r="B760" s="47"/>
      <c r="C760" s="47"/>
      <c r="D760" s="56"/>
      <c r="E760" s="228"/>
    </row>
    <row r="761" spans="1:5" ht="15.75">
      <c r="A761" s="47"/>
      <c r="B761" s="47"/>
      <c r="C761" s="47"/>
      <c r="D761" s="56"/>
      <c r="E761" s="228"/>
    </row>
    <row r="762" spans="1:5" ht="15.75">
      <c r="A762" s="47"/>
      <c r="B762" s="47"/>
      <c r="C762" s="47"/>
      <c r="D762" s="56"/>
      <c r="E762" s="228"/>
    </row>
    <row r="763" spans="1:5" ht="15.75">
      <c r="A763" s="47"/>
      <c r="B763" s="47"/>
      <c r="C763" s="47"/>
      <c r="D763" s="56"/>
      <c r="E763" s="228"/>
    </row>
    <row r="764" spans="1:5" ht="15.75">
      <c r="A764" s="47"/>
      <c r="B764" s="47"/>
      <c r="C764" s="47"/>
      <c r="D764" s="56"/>
      <c r="E764" s="228"/>
    </row>
    <row r="765" spans="1:5" ht="15.75">
      <c r="A765" s="47"/>
      <c r="B765" s="47"/>
      <c r="C765" s="47"/>
      <c r="D765" s="56"/>
      <c r="E765" s="228"/>
    </row>
    <row r="766" spans="1:5" ht="15.75">
      <c r="A766" s="47"/>
      <c r="B766" s="47"/>
      <c r="C766" s="47"/>
      <c r="D766" s="56"/>
      <c r="E766" s="228"/>
    </row>
    <row r="767" spans="1:5" ht="15.75">
      <c r="A767" s="47"/>
      <c r="B767" s="47"/>
      <c r="C767" s="47"/>
      <c r="D767" s="56"/>
      <c r="E767" s="228"/>
    </row>
    <row r="768" spans="1:5" ht="15.75">
      <c r="A768" s="47"/>
      <c r="B768" s="47"/>
      <c r="C768" s="47"/>
      <c r="D768" s="56"/>
      <c r="E768" s="228"/>
    </row>
    <row r="769" spans="1:5" ht="15.75">
      <c r="A769" s="47"/>
      <c r="B769" s="47"/>
      <c r="C769" s="47"/>
      <c r="D769" s="56"/>
      <c r="E769" s="228"/>
    </row>
    <row r="770" spans="1:5" ht="15.75">
      <c r="A770" s="47"/>
      <c r="B770" s="47"/>
      <c r="C770" s="47"/>
      <c r="D770" s="56"/>
      <c r="E770" s="228"/>
    </row>
    <row r="771" spans="1:5" ht="15.75">
      <c r="A771" s="47"/>
      <c r="B771" s="47"/>
      <c r="C771" s="47"/>
      <c r="D771" s="56"/>
      <c r="E771" s="228"/>
    </row>
    <row r="772" spans="1:5" ht="15.75">
      <c r="A772" s="47"/>
      <c r="B772" s="47"/>
      <c r="C772" s="47"/>
      <c r="D772" s="56"/>
      <c r="E772" s="228"/>
    </row>
    <row r="773" spans="1:5" ht="15.75">
      <c r="A773" s="47"/>
      <c r="B773" s="47"/>
      <c r="C773" s="47"/>
      <c r="D773" s="56"/>
      <c r="E773" s="228"/>
    </row>
    <row r="774" spans="1:5" ht="15.75">
      <c r="A774" s="47"/>
      <c r="B774" s="47"/>
      <c r="C774" s="47"/>
      <c r="D774" s="56"/>
      <c r="E774" s="228"/>
    </row>
    <row r="775" spans="1:5" ht="15.75">
      <c r="A775" s="47"/>
      <c r="B775" s="47"/>
      <c r="C775" s="47"/>
      <c r="D775" s="56"/>
      <c r="E775" s="228"/>
    </row>
    <row r="776" spans="1:5" ht="15.75">
      <c r="A776" s="47"/>
      <c r="B776" s="47"/>
      <c r="C776" s="47"/>
      <c r="D776" s="56"/>
      <c r="E776" s="228"/>
    </row>
    <row r="777" spans="1:5" ht="15.75">
      <c r="A777" s="47"/>
      <c r="B777" s="47"/>
      <c r="C777" s="47"/>
      <c r="D777" s="56"/>
      <c r="E777" s="228"/>
    </row>
    <row r="778" spans="1:5" ht="15.75">
      <c r="A778" s="47"/>
      <c r="B778" s="47"/>
      <c r="C778" s="47"/>
      <c r="D778" s="56"/>
      <c r="E778" s="228"/>
    </row>
    <row r="779" spans="1:5" ht="15.75">
      <c r="A779" s="47"/>
      <c r="B779" s="47"/>
      <c r="C779" s="47"/>
      <c r="D779" s="56"/>
      <c r="E779" s="228"/>
    </row>
    <row r="780" spans="1:5" ht="15.75">
      <c r="A780" s="47"/>
      <c r="B780" s="47"/>
      <c r="C780" s="47"/>
      <c r="D780" s="56"/>
      <c r="E780" s="228"/>
    </row>
    <row r="781" spans="1:5" ht="15.75">
      <c r="A781" s="47"/>
      <c r="B781" s="47"/>
      <c r="C781" s="47"/>
      <c r="D781" s="56"/>
      <c r="E781" s="228"/>
    </row>
    <row r="782" spans="1:5" ht="15.75">
      <c r="A782" s="47"/>
      <c r="B782" s="47"/>
      <c r="C782" s="47"/>
      <c r="D782" s="56"/>
      <c r="E782" s="228"/>
    </row>
    <row r="783" spans="1:5" ht="15.75">
      <c r="A783" s="47"/>
      <c r="B783" s="47"/>
      <c r="C783" s="47"/>
      <c r="D783" s="56"/>
      <c r="E783" s="228"/>
    </row>
    <row r="784" spans="1:5" ht="15.75">
      <c r="A784" s="47"/>
      <c r="B784" s="47"/>
      <c r="C784" s="47"/>
      <c r="D784" s="56"/>
      <c r="E784" s="228"/>
    </row>
    <row r="785" spans="1:5" ht="15.75">
      <c r="A785" s="47"/>
      <c r="B785" s="47"/>
      <c r="C785" s="47"/>
      <c r="D785" s="56"/>
      <c r="E785" s="228"/>
    </row>
    <row r="786" spans="1:5" ht="15.75">
      <c r="A786" s="47"/>
      <c r="B786" s="47"/>
      <c r="C786" s="47"/>
      <c r="D786" s="56"/>
      <c r="E786" s="228"/>
    </row>
    <row r="787" spans="1:5" ht="15.75">
      <c r="A787" s="47"/>
      <c r="B787" s="47"/>
      <c r="C787" s="47"/>
      <c r="D787" s="56"/>
      <c r="E787" s="228"/>
    </row>
    <row r="788" spans="1:5" ht="15.75">
      <c r="A788" s="47"/>
      <c r="B788" s="47"/>
      <c r="C788" s="47"/>
      <c r="D788" s="56"/>
      <c r="E788" s="228"/>
    </row>
    <row r="789" spans="1:5" ht="15.75">
      <c r="A789" s="47"/>
      <c r="B789" s="47"/>
      <c r="C789" s="47"/>
      <c r="D789" s="56"/>
      <c r="E789" s="228"/>
    </row>
    <row r="790" spans="1:5" ht="15.75">
      <c r="A790" s="47"/>
      <c r="B790" s="47"/>
      <c r="C790" s="47"/>
      <c r="D790" s="56"/>
      <c r="E790" s="228"/>
    </row>
    <row r="791" spans="1:5" ht="15.75">
      <c r="A791" s="47"/>
      <c r="B791" s="47"/>
      <c r="C791" s="47"/>
      <c r="D791" s="56"/>
      <c r="E791" s="228"/>
    </row>
    <row r="792" spans="1:5" ht="15.75">
      <c r="A792" s="47"/>
      <c r="B792" s="47"/>
      <c r="C792" s="47"/>
      <c r="D792" s="56"/>
      <c r="E792" s="228"/>
    </row>
    <row r="793" spans="1:5" ht="15.75">
      <c r="A793" s="47"/>
      <c r="B793" s="47"/>
      <c r="C793" s="47"/>
      <c r="D793" s="56"/>
      <c r="E793" s="228"/>
    </row>
    <row r="794" spans="1:5" ht="15.75">
      <c r="A794" s="47"/>
      <c r="B794" s="47"/>
      <c r="C794" s="47"/>
      <c r="D794" s="56"/>
      <c r="E794" s="228"/>
    </row>
    <row r="795" spans="1:5" ht="15.75">
      <c r="A795" s="47"/>
      <c r="B795" s="47"/>
      <c r="C795" s="47"/>
      <c r="D795" s="56"/>
      <c r="E795" s="228"/>
    </row>
    <row r="796" spans="1:5" ht="15.75">
      <c r="A796" s="47"/>
      <c r="B796" s="47"/>
      <c r="C796" s="47"/>
      <c r="D796" s="56"/>
      <c r="E796" s="228"/>
    </row>
    <row r="797" spans="1:5" ht="15.75">
      <c r="A797" s="47"/>
      <c r="B797" s="47"/>
      <c r="C797" s="47"/>
      <c r="D797" s="56"/>
      <c r="E797" s="228"/>
    </row>
    <row r="798" spans="1:5" ht="15.75">
      <c r="A798" s="47"/>
      <c r="B798" s="47"/>
      <c r="C798" s="47"/>
      <c r="D798" s="56"/>
      <c r="E798" s="228"/>
    </row>
    <row r="799" spans="1:5" ht="15.75">
      <c r="A799" s="47"/>
      <c r="B799" s="47"/>
      <c r="C799" s="47"/>
      <c r="D799" s="56"/>
      <c r="E799" s="228"/>
    </row>
    <row r="800" spans="1:5" ht="15.75">
      <c r="A800" s="47"/>
      <c r="B800" s="47"/>
      <c r="C800" s="47"/>
      <c r="D800" s="56"/>
      <c r="E800" s="228"/>
    </row>
    <row r="801" spans="1:5" ht="15.75">
      <c r="A801" s="47"/>
      <c r="B801" s="47"/>
      <c r="C801" s="47"/>
      <c r="D801" s="56"/>
      <c r="E801" s="228"/>
    </row>
    <row r="802" spans="1:5" ht="15.75">
      <c r="A802" s="47"/>
      <c r="B802" s="47"/>
      <c r="C802" s="47"/>
      <c r="D802" s="56"/>
      <c r="E802" s="228"/>
    </row>
    <row r="803" spans="1:5" ht="15.75">
      <c r="A803" s="47"/>
      <c r="B803" s="47"/>
      <c r="C803" s="47"/>
      <c r="D803" s="56"/>
      <c r="E803" s="228"/>
    </row>
    <row r="804" spans="1:5" ht="15.75">
      <c r="A804" s="47"/>
      <c r="B804" s="47"/>
      <c r="C804" s="47"/>
      <c r="D804" s="56"/>
      <c r="E804" s="228"/>
    </row>
    <row r="805" spans="1:5" ht="15.75">
      <c r="A805" s="47"/>
      <c r="B805" s="47"/>
      <c r="C805" s="47"/>
      <c r="D805" s="56"/>
      <c r="E805" s="228"/>
    </row>
    <row r="806" spans="1:5" ht="15.75">
      <c r="A806" s="47"/>
      <c r="B806" s="47"/>
      <c r="C806" s="47"/>
      <c r="D806" s="56"/>
      <c r="E806" s="228"/>
    </row>
    <row r="807" spans="1:5" ht="15.75">
      <c r="A807" s="47"/>
      <c r="B807" s="47"/>
      <c r="C807" s="47"/>
      <c r="D807" s="56"/>
      <c r="E807" s="228"/>
    </row>
    <row r="808" spans="1:5" ht="15.75">
      <c r="A808" s="47"/>
      <c r="B808" s="47"/>
      <c r="C808" s="47"/>
      <c r="D808" s="56"/>
      <c r="E808" s="228"/>
    </row>
    <row r="809" spans="1:5" ht="15.75">
      <c r="A809" s="47"/>
      <c r="B809" s="47"/>
      <c r="C809" s="47"/>
      <c r="D809" s="56"/>
      <c r="E809" s="228"/>
    </row>
    <row r="810" spans="1:5" ht="15.75">
      <c r="A810" s="47"/>
      <c r="B810" s="47"/>
      <c r="C810" s="47"/>
      <c r="D810" s="56"/>
      <c r="E810" s="228"/>
    </row>
    <row r="811" spans="1:5" ht="15.75">
      <c r="A811" s="47"/>
      <c r="B811" s="47"/>
      <c r="C811" s="47"/>
      <c r="D811" s="56"/>
      <c r="E811" s="228"/>
    </row>
    <row r="812" spans="1:5" ht="15.75">
      <c r="A812" s="47"/>
      <c r="B812" s="47"/>
      <c r="C812" s="47"/>
      <c r="D812" s="56"/>
      <c r="E812" s="228"/>
    </row>
    <row r="813" spans="1:5" ht="15.75">
      <c r="A813" s="47"/>
      <c r="B813" s="47"/>
      <c r="C813" s="47"/>
      <c r="D813" s="56"/>
      <c r="E813" s="228"/>
    </row>
    <row r="814" spans="1:5" ht="15.75">
      <c r="A814" s="47"/>
      <c r="B814" s="47"/>
      <c r="C814" s="47"/>
      <c r="D814" s="56"/>
      <c r="E814" s="228"/>
    </row>
    <row r="815" spans="1:5" ht="15.75">
      <c r="A815" s="47"/>
      <c r="B815" s="47"/>
      <c r="C815" s="47"/>
      <c r="D815" s="56"/>
      <c r="E815" s="228"/>
    </row>
    <row r="816" spans="1:5" ht="15.75">
      <c r="A816" s="47"/>
      <c r="B816" s="47"/>
      <c r="C816" s="47"/>
      <c r="D816" s="56"/>
      <c r="E816" s="228"/>
    </row>
    <row r="817" spans="1:5" ht="15.75">
      <c r="A817" s="47"/>
      <c r="B817" s="47"/>
      <c r="C817" s="47"/>
      <c r="D817" s="56"/>
      <c r="E817" s="228"/>
    </row>
    <row r="818" spans="1:5" ht="15.75">
      <c r="A818" s="47"/>
      <c r="B818" s="47"/>
      <c r="C818" s="47"/>
      <c r="D818" s="56"/>
      <c r="E818" s="228"/>
    </row>
    <row r="819" spans="1:5" ht="15.75">
      <c r="A819" s="47"/>
      <c r="B819" s="47"/>
      <c r="C819" s="47"/>
      <c r="D819" s="56"/>
      <c r="E819" s="228"/>
    </row>
    <row r="820" spans="1:5" ht="15.75">
      <c r="A820" s="47"/>
      <c r="B820" s="47"/>
      <c r="C820" s="47"/>
      <c r="D820" s="56"/>
      <c r="E820" s="228"/>
    </row>
    <row r="821" spans="1:5" ht="15.75">
      <c r="A821" s="47"/>
      <c r="B821" s="47"/>
      <c r="C821" s="47"/>
      <c r="D821" s="56"/>
      <c r="E821" s="228"/>
    </row>
    <row r="822" spans="1:5" ht="15.75">
      <c r="A822" s="47"/>
      <c r="B822" s="47"/>
      <c r="C822" s="47"/>
      <c r="D822" s="56"/>
      <c r="E822" s="228"/>
    </row>
    <row r="823" spans="1:5" ht="15.75">
      <c r="A823" s="47"/>
      <c r="B823" s="47"/>
      <c r="C823" s="47"/>
      <c r="D823" s="56"/>
      <c r="E823" s="228"/>
    </row>
    <row r="824" spans="1:5" ht="15.75">
      <c r="A824" s="47"/>
      <c r="B824" s="47"/>
      <c r="C824" s="47"/>
      <c r="D824" s="56"/>
      <c r="E824" s="228"/>
    </row>
    <row r="825" spans="1:5" ht="15.75">
      <c r="A825" s="47"/>
      <c r="B825" s="47"/>
      <c r="C825" s="47"/>
      <c r="D825" s="56"/>
      <c r="E825" s="228"/>
    </row>
    <row r="826" spans="1:5" ht="15.75">
      <c r="A826" s="47"/>
      <c r="B826" s="47"/>
      <c r="C826" s="47"/>
      <c r="D826" s="56"/>
      <c r="E826" s="228"/>
    </row>
    <row r="827" spans="1:5" ht="15.75">
      <c r="A827" s="47"/>
      <c r="B827" s="47"/>
      <c r="C827" s="47"/>
      <c r="D827" s="56"/>
      <c r="E827" s="228"/>
    </row>
    <row r="828" spans="1:5" ht="15.75">
      <c r="A828" s="47"/>
      <c r="B828" s="47"/>
      <c r="C828" s="47"/>
      <c r="D828" s="56"/>
      <c r="E828" s="228"/>
    </row>
    <row r="829" spans="1:5" ht="15.75">
      <c r="A829" s="47"/>
      <c r="B829" s="47"/>
      <c r="C829" s="47"/>
      <c r="D829" s="56"/>
      <c r="E829" s="228"/>
    </row>
    <row r="830" spans="1:5" ht="15.75">
      <c r="A830" s="47"/>
      <c r="B830" s="47"/>
      <c r="C830" s="47"/>
      <c r="D830" s="56"/>
      <c r="E830" s="228"/>
    </row>
    <row r="831" spans="1:5" ht="15.75">
      <c r="A831" s="47"/>
      <c r="B831" s="47"/>
      <c r="C831" s="47"/>
      <c r="D831" s="56"/>
      <c r="E831" s="228"/>
    </row>
    <row r="832" spans="1:5" ht="15.75">
      <c r="A832" s="47"/>
      <c r="B832" s="47"/>
      <c r="C832" s="47"/>
      <c r="D832" s="56"/>
      <c r="E832" s="228"/>
    </row>
    <row r="833" spans="1:5" ht="15.75">
      <c r="A833" s="47"/>
      <c r="B833" s="47"/>
      <c r="C833" s="47"/>
      <c r="D833" s="56"/>
      <c r="E833" s="228"/>
    </row>
    <row r="834" spans="1:5" ht="15.75">
      <c r="A834" s="47"/>
      <c r="B834" s="47"/>
      <c r="C834" s="47"/>
      <c r="D834" s="56"/>
      <c r="E834" s="228"/>
    </row>
    <row r="835" spans="1:5" ht="15.75">
      <c r="A835" s="47"/>
      <c r="B835" s="47"/>
      <c r="C835" s="47"/>
      <c r="D835" s="56"/>
      <c r="E835" s="228"/>
    </row>
    <row r="836" spans="1:5" ht="15.75">
      <c r="A836" s="47"/>
      <c r="B836" s="47"/>
      <c r="C836" s="47"/>
      <c r="D836" s="56"/>
      <c r="E836" s="228"/>
    </row>
    <row r="837" spans="1:5" ht="15.75">
      <c r="A837" s="47"/>
      <c r="B837" s="47"/>
      <c r="C837" s="47"/>
      <c r="D837" s="56"/>
      <c r="E837" s="228"/>
    </row>
    <row r="838" spans="1:5" ht="15.75">
      <c r="A838" s="47"/>
      <c r="B838" s="47"/>
      <c r="C838" s="47"/>
      <c r="D838" s="56"/>
      <c r="E838" s="228"/>
    </row>
    <row r="839" spans="1:5" ht="15.75">
      <c r="A839" s="47"/>
      <c r="B839" s="47"/>
      <c r="C839" s="47"/>
      <c r="D839" s="56"/>
      <c r="E839" s="228"/>
    </row>
    <row r="840" spans="1:5" ht="15.75">
      <c r="A840" s="47"/>
      <c r="B840" s="47"/>
      <c r="C840" s="47"/>
      <c r="D840" s="56"/>
      <c r="E840" s="228"/>
    </row>
    <row r="841" spans="1:5" ht="15.75">
      <c r="A841" s="47"/>
      <c r="B841" s="47"/>
      <c r="C841" s="47"/>
      <c r="D841" s="56"/>
      <c r="E841" s="228"/>
    </row>
    <row r="842" spans="1:5" ht="15.75">
      <c r="A842" s="47"/>
      <c r="B842" s="47"/>
      <c r="C842" s="47"/>
      <c r="D842" s="56"/>
      <c r="E842" s="228"/>
    </row>
    <row r="843" spans="1:5" ht="15.75">
      <c r="A843" s="47"/>
      <c r="B843" s="47"/>
      <c r="C843" s="47"/>
      <c r="D843" s="56"/>
      <c r="E843" s="228"/>
    </row>
    <row r="844" spans="1:5" ht="15.75">
      <c r="A844" s="47"/>
      <c r="B844" s="47"/>
      <c r="C844" s="47"/>
      <c r="D844" s="56"/>
      <c r="E844" s="228"/>
    </row>
    <row r="845" spans="1:5" ht="15.75">
      <c r="A845" s="47"/>
      <c r="B845" s="47"/>
      <c r="C845" s="47"/>
      <c r="D845" s="56"/>
      <c r="E845" s="228"/>
    </row>
    <row r="846" spans="1:5" ht="15.75">
      <c r="A846" s="47"/>
      <c r="B846" s="47"/>
      <c r="C846" s="47"/>
      <c r="D846" s="56"/>
      <c r="E846" s="228"/>
    </row>
    <row r="847" spans="1:5" ht="15.75">
      <c r="A847" s="47"/>
      <c r="B847" s="47"/>
      <c r="C847" s="47"/>
      <c r="D847" s="56"/>
      <c r="E847" s="228"/>
    </row>
    <row r="848" spans="1:5" ht="15.75">
      <c r="A848" s="47"/>
      <c r="B848" s="47"/>
      <c r="C848" s="47"/>
      <c r="D848" s="56"/>
      <c r="E848" s="228"/>
    </row>
    <row r="849" spans="1:5" ht="15.75">
      <c r="A849" s="47"/>
      <c r="B849" s="47"/>
      <c r="C849" s="47"/>
      <c r="D849" s="56"/>
      <c r="E849" s="228"/>
    </row>
    <row r="850" spans="1:5" ht="15.75">
      <c r="A850" s="47"/>
      <c r="B850" s="47"/>
      <c r="C850" s="47"/>
      <c r="D850" s="56"/>
      <c r="E850" s="228"/>
    </row>
    <row r="851" spans="1:5" ht="15.75">
      <c r="A851" s="47"/>
      <c r="B851" s="47"/>
      <c r="C851" s="47"/>
      <c r="D851" s="56"/>
      <c r="E851" s="228"/>
    </row>
    <row r="852" spans="1:5" ht="15.75">
      <c r="A852" s="47"/>
      <c r="B852" s="47"/>
      <c r="C852" s="47"/>
      <c r="D852" s="56"/>
      <c r="E852" s="228"/>
    </row>
    <row r="853" spans="1:5" ht="15.75">
      <c r="A853" s="47"/>
      <c r="B853" s="47"/>
      <c r="C853" s="47"/>
      <c r="D853" s="56"/>
      <c r="E853" s="228"/>
    </row>
    <row r="854" spans="1:5" ht="15.75">
      <c r="A854" s="47"/>
      <c r="B854" s="47"/>
      <c r="C854" s="47"/>
      <c r="D854" s="56"/>
      <c r="E854" s="228"/>
    </row>
    <row r="855" spans="1:5" ht="15.75">
      <c r="A855" s="47"/>
      <c r="B855" s="47"/>
      <c r="C855" s="47"/>
      <c r="D855" s="56"/>
      <c r="E855" s="228"/>
    </row>
    <row r="856" spans="1:5" ht="15.75">
      <c r="A856" s="47"/>
      <c r="B856" s="47"/>
      <c r="C856" s="47"/>
      <c r="D856" s="56"/>
      <c r="E856" s="228"/>
    </row>
    <row r="857" spans="1:5" ht="15.75">
      <c r="A857" s="47"/>
      <c r="B857" s="47"/>
      <c r="C857" s="47"/>
      <c r="D857" s="56"/>
      <c r="E857" s="228"/>
    </row>
    <row r="858" spans="1:5" ht="15.75">
      <c r="A858" s="47"/>
      <c r="B858" s="47"/>
      <c r="C858" s="47"/>
      <c r="D858" s="56"/>
      <c r="E858" s="228"/>
    </row>
    <row r="859" spans="1:5" ht="15.75">
      <c r="A859" s="47"/>
      <c r="B859" s="47"/>
      <c r="C859" s="47"/>
      <c r="D859" s="56"/>
      <c r="E859" s="228"/>
    </row>
    <row r="860" spans="1:5" ht="15.75">
      <c r="A860" s="47"/>
      <c r="B860" s="47"/>
      <c r="C860" s="47"/>
      <c r="D860" s="56"/>
      <c r="E860" s="228"/>
    </row>
    <row r="861" spans="1:5" ht="15.75">
      <c r="A861" s="47"/>
      <c r="B861" s="47"/>
      <c r="C861" s="47"/>
      <c r="D861" s="56"/>
      <c r="E861" s="228"/>
    </row>
    <row r="862" spans="1:5" ht="15.75">
      <c r="A862" s="47"/>
      <c r="B862" s="47"/>
      <c r="C862" s="47"/>
      <c r="D862" s="56"/>
      <c r="E862" s="228"/>
    </row>
    <row r="863" spans="1:5" ht="15.75">
      <c r="A863" s="47"/>
      <c r="B863" s="47"/>
      <c r="C863" s="47"/>
      <c r="D863" s="56"/>
      <c r="E863" s="228"/>
    </row>
    <row r="864" spans="1:5" ht="15.75">
      <c r="A864" s="47"/>
      <c r="B864" s="47"/>
      <c r="C864" s="47"/>
      <c r="D864" s="56"/>
      <c r="E864" s="228"/>
    </row>
    <row r="865" spans="1:5" ht="15.75">
      <c r="A865" s="47"/>
      <c r="B865" s="47"/>
      <c r="C865" s="47"/>
      <c r="D865" s="56"/>
      <c r="E865" s="228"/>
    </row>
    <row r="866" spans="1:5" ht="15.75">
      <c r="A866" s="47"/>
      <c r="B866" s="47"/>
      <c r="C866" s="47"/>
      <c r="D866" s="56"/>
      <c r="E866" s="228"/>
    </row>
    <row r="867" spans="1:5" ht="15.75">
      <c r="A867" s="47"/>
      <c r="B867" s="47"/>
      <c r="C867" s="47"/>
      <c r="D867" s="56"/>
      <c r="E867" s="228"/>
    </row>
    <row r="868" spans="1:5" ht="15.75">
      <c r="A868" s="47"/>
      <c r="B868" s="47"/>
      <c r="C868" s="47"/>
      <c r="D868" s="56"/>
      <c r="E868" s="228"/>
    </row>
    <row r="869" spans="1:5" ht="15.75">
      <c r="A869" s="47"/>
      <c r="B869" s="47"/>
      <c r="C869" s="47"/>
      <c r="D869" s="56"/>
      <c r="E869" s="228"/>
    </row>
    <row r="870" spans="1:5" ht="15.75">
      <c r="A870" s="47"/>
      <c r="B870" s="47"/>
      <c r="C870" s="47"/>
      <c r="D870" s="56"/>
      <c r="E870" s="228"/>
    </row>
    <row r="871" spans="1:5" ht="15.75">
      <c r="A871" s="47"/>
      <c r="B871" s="47"/>
      <c r="C871" s="47"/>
      <c r="D871" s="56"/>
      <c r="E871" s="228"/>
    </row>
    <row r="872" spans="1:5" ht="15.75">
      <c r="A872" s="47"/>
      <c r="B872" s="47"/>
      <c r="C872" s="47"/>
      <c r="D872" s="56"/>
      <c r="E872" s="228"/>
    </row>
    <row r="873" spans="1:5" ht="15.75">
      <c r="A873" s="47"/>
      <c r="B873" s="47"/>
      <c r="C873" s="47"/>
      <c r="D873" s="56"/>
      <c r="E873" s="228"/>
    </row>
    <row r="874" spans="1:5" ht="15.75">
      <c r="A874" s="47"/>
      <c r="B874" s="47"/>
      <c r="C874" s="47"/>
      <c r="D874" s="56"/>
      <c r="E874" s="228"/>
    </row>
    <row r="875" spans="1:5" ht="15.75">
      <c r="A875" s="47"/>
      <c r="B875" s="47"/>
      <c r="C875" s="47"/>
      <c r="D875" s="56"/>
      <c r="E875" s="228"/>
    </row>
    <row r="876" spans="1:5" ht="15.75">
      <c r="A876" s="47"/>
      <c r="B876" s="47"/>
      <c r="C876" s="47"/>
      <c r="D876" s="56"/>
      <c r="E876" s="228"/>
    </row>
    <row r="877" spans="1:5" ht="15.75">
      <c r="A877" s="47"/>
      <c r="B877" s="47"/>
      <c r="C877" s="47"/>
      <c r="D877" s="56"/>
      <c r="E877" s="228"/>
    </row>
    <row r="878" spans="1:5" ht="15.75">
      <c r="A878" s="47"/>
      <c r="B878" s="47"/>
      <c r="C878" s="47"/>
      <c r="D878" s="56"/>
      <c r="E878" s="228"/>
    </row>
    <row r="879" spans="1:5" ht="15.75">
      <c r="A879" s="47"/>
      <c r="B879" s="47"/>
      <c r="C879" s="47"/>
      <c r="D879" s="56"/>
      <c r="E879" s="228"/>
    </row>
    <row r="880" spans="1:5" ht="15.75">
      <c r="A880" s="47"/>
      <c r="B880" s="47"/>
      <c r="C880" s="47"/>
      <c r="D880" s="56"/>
      <c r="E880" s="228"/>
    </row>
    <row r="881" spans="1:5" ht="15.75">
      <c r="A881" s="47"/>
      <c r="B881" s="47"/>
      <c r="C881" s="47"/>
      <c r="D881" s="56"/>
      <c r="E881" s="228"/>
    </row>
    <row r="882" spans="1:5" ht="15.75">
      <c r="A882" s="47"/>
      <c r="B882" s="47"/>
      <c r="C882" s="47"/>
      <c r="D882" s="56"/>
      <c r="E882" s="228"/>
    </row>
    <row r="883" spans="1:5" ht="15.75">
      <c r="A883" s="47"/>
      <c r="B883" s="47"/>
      <c r="C883" s="47"/>
      <c r="D883" s="56"/>
      <c r="E883" s="228"/>
    </row>
    <row r="884" spans="1:5" ht="15.75">
      <c r="A884" s="47"/>
      <c r="B884" s="47"/>
      <c r="C884" s="47"/>
      <c r="D884" s="56"/>
      <c r="E884" s="228"/>
    </row>
    <row r="885" spans="1:5" ht="15.75">
      <c r="A885" s="47"/>
      <c r="B885" s="47"/>
      <c r="C885" s="47"/>
      <c r="D885" s="56"/>
      <c r="E885" s="228"/>
    </row>
    <row r="886" spans="1:5" ht="15.75">
      <c r="A886" s="47"/>
      <c r="B886" s="47"/>
      <c r="C886" s="47"/>
      <c r="D886" s="56"/>
      <c r="E886" s="228"/>
    </row>
    <row r="887" spans="1:5" ht="15.75">
      <c r="A887" s="47"/>
      <c r="B887" s="47"/>
      <c r="C887" s="47"/>
      <c r="D887" s="56"/>
      <c r="E887" s="228"/>
    </row>
    <row r="888" spans="1:5" ht="15.75">
      <c r="A888" s="47"/>
      <c r="B888" s="47"/>
      <c r="C888" s="47"/>
      <c r="D888" s="56"/>
      <c r="E888" s="228"/>
    </row>
    <row r="889" spans="1:5" ht="15.75">
      <c r="A889" s="47"/>
      <c r="B889" s="47"/>
      <c r="C889" s="47"/>
      <c r="D889" s="56"/>
      <c r="E889" s="228"/>
    </row>
    <row r="890" spans="1:5" ht="15.75">
      <c r="A890" s="47"/>
      <c r="B890" s="47"/>
      <c r="C890" s="47"/>
      <c r="D890" s="56"/>
      <c r="E890" s="228"/>
    </row>
    <row r="891" spans="1:5" ht="15.75">
      <c r="A891" s="47"/>
      <c r="B891" s="47"/>
      <c r="C891" s="47"/>
      <c r="D891" s="56"/>
      <c r="E891" s="228"/>
    </row>
    <row r="892" spans="1:5" ht="15.75">
      <c r="A892" s="47"/>
      <c r="B892" s="47"/>
      <c r="C892" s="47"/>
      <c r="D892" s="56"/>
      <c r="E892" s="228"/>
    </row>
    <row r="893" spans="1:5" ht="15.75">
      <c r="A893" s="47"/>
      <c r="B893" s="47"/>
      <c r="C893" s="47"/>
      <c r="D893" s="56"/>
      <c r="E893" s="228"/>
    </row>
    <row r="894" spans="1:5" ht="15.75">
      <c r="A894" s="47"/>
      <c r="B894" s="47"/>
      <c r="C894" s="47"/>
      <c r="D894" s="56"/>
      <c r="E894" s="228"/>
    </row>
    <row r="895" spans="1:5" ht="15.75">
      <c r="A895" s="47"/>
      <c r="B895" s="47"/>
      <c r="C895" s="47"/>
      <c r="D895" s="56"/>
      <c r="E895" s="228"/>
    </row>
    <row r="896" spans="1:5" ht="15.75">
      <c r="A896" s="47"/>
      <c r="B896" s="47"/>
      <c r="C896" s="47"/>
      <c r="D896" s="56"/>
      <c r="E896" s="228"/>
    </row>
    <row r="897" spans="1:5" ht="15.75">
      <c r="A897" s="47"/>
      <c r="B897" s="47"/>
      <c r="C897" s="47"/>
      <c r="D897" s="56"/>
      <c r="E897" s="228"/>
    </row>
    <row r="898" spans="1:5" ht="15.75">
      <c r="A898" s="47"/>
      <c r="B898" s="47"/>
      <c r="C898" s="47"/>
      <c r="D898" s="56"/>
      <c r="E898" s="228"/>
    </row>
    <row r="899" spans="1:5" ht="15.75">
      <c r="A899" s="47"/>
      <c r="B899" s="47"/>
      <c r="C899" s="47"/>
      <c r="D899" s="56"/>
      <c r="E899" s="228"/>
    </row>
    <row r="900" spans="1:5" ht="15.75">
      <c r="A900" s="47"/>
      <c r="B900" s="47"/>
      <c r="C900" s="47"/>
      <c r="D900" s="56"/>
      <c r="E900" s="228"/>
    </row>
    <row r="901" spans="1:5" ht="15.75">
      <c r="A901" s="47"/>
      <c r="B901" s="47"/>
      <c r="C901" s="47"/>
      <c r="D901" s="56"/>
      <c r="E901" s="228"/>
    </row>
    <row r="902" spans="1:5" ht="15.75">
      <c r="A902" s="47"/>
      <c r="B902" s="47"/>
      <c r="C902" s="47"/>
      <c r="D902" s="56"/>
      <c r="E902" s="228"/>
    </row>
    <row r="903" spans="1:5" ht="15.75">
      <c r="A903" s="47"/>
      <c r="B903" s="47"/>
      <c r="C903" s="47"/>
      <c r="D903" s="56"/>
      <c r="E903" s="228"/>
    </row>
    <row r="904" spans="1:5" ht="15.75">
      <c r="A904" s="47"/>
      <c r="B904" s="47"/>
      <c r="C904" s="47"/>
      <c r="D904" s="56"/>
      <c r="E904" s="228"/>
    </row>
    <row r="905" spans="1:5" ht="15.75">
      <c r="A905" s="47"/>
      <c r="B905" s="47"/>
      <c r="C905" s="47"/>
      <c r="D905" s="56"/>
      <c r="E905" s="228"/>
    </row>
    <row r="906" spans="1:5" ht="15.75">
      <c r="A906" s="47"/>
      <c r="B906" s="47"/>
      <c r="C906" s="47"/>
      <c r="D906" s="56"/>
      <c r="E906" s="228"/>
    </row>
    <row r="907" spans="1:5" ht="15.75">
      <c r="A907" s="47"/>
      <c r="B907" s="47"/>
      <c r="C907" s="47"/>
      <c r="D907" s="56"/>
      <c r="E907" s="228"/>
    </row>
    <row r="908" spans="1:5" ht="15.75">
      <c r="A908" s="47"/>
      <c r="B908" s="47"/>
      <c r="C908" s="47"/>
      <c r="D908" s="56"/>
      <c r="E908" s="228"/>
    </row>
    <row r="909" spans="1:5" ht="15.75">
      <c r="A909" s="47"/>
      <c r="B909" s="47"/>
      <c r="C909" s="47"/>
      <c r="D909" s="56"/>
      <c r="E909" s="228"/>
    </row>
    <row r="910" spans="1:5" ht="15.75">
      <c r="A910" s="47"/>
      <c r="B910" s="47"/>
      <c r="C910" s="47"/>
      <c r="D910" s="56"/>
      <c r="E910" s="228"/>
    </row>
    <row r="911" spans="1:5" ht="15.75">
      <c r="A911" s="47"/>
      <c r="B911" s="47"/>
      <c r="C911" s="47"/>
      <c r="D911" s="56"/>
      <c r="E911" s="228"/>
    </row>
    <row r="912" spans="1:5" ht="15.75">
      <c r="A912" s="47"/>
      <c r="B912" s="47"/>
      <c r="C912" s="47"/>
      <c r="D912" s="56"/>
      <c r="E912" s="228"/>
    </row>
    <row r="913" spans="1:5" ht="15.75">
      <c r="A913" s="47"/>
      <c r="B913" s="47"/>
      <c r="C913" s="47"/>
      <c r="D913" s="56"/>
      <c r="E913" s="228"/>
    </row>
    <row r="914" spans="1:5" ht="15.75">
      <c r="A914" s="47"/>
      <c r="B914" s="47"/>
      <c r="C914" s="47"/>
      <c r="D914" s="56"/>
      <c r="E914" s="228"/>
    </row>
    <row r="915" spans="1:5" ht="15.75">
      <c r="A915" s="47"/>
      <c r="B915" s="47"/>
      <c r="C915" s="47"/>
      <c r="D915" s="56"/>
      <c r="E915" s="228"/>
    </row>
    <row r="916" spans="1:5" ht="15.75">
      <c r="A916" s="47"/>
      <c r="B916" s="47"/>
      <c r="C916" s="47"/>
      <c r="D916" s="56"/>
      <c r="E916" s="228"/>
    </row>
    <row r="917" spans="1:5" ht="15.75">
      <c r="A917" s="47"/>
      <c r="B917" s="47"/>
      <c r="C917" s="47"/>
      <c r="D917" s="56"/>
      <c r="E917" s="228"/>
    </row>
    <row r="918" spans="1:5" ht="15.75">
      <c r="A918" s="47"/>
      <c r="B918" s="47"/>
      <c r="C918" s="47"/>
      <c r="D918" s="56"/>
      <c r="E918" s="228"/>
    </row>
    <row r="919" spans="1:5" ht="15.75">
      <c r="A919" s="47"/>
      <c r="B919" s="47"/>
      <c r="C919" s="47"/>
      <c r="D919" s="56"/>
      <c r="E919" s="228"/>
    </row>
    <row r="920" spans="1:5" ht="15.75">
      <c r="A920" s="47"/>
      <c r="B920" s="47"/>
      <c r="C920" s="47"/>
      <c r="D920" s="56"/>
      <c r="E920" s="228"/>
    </row>
    <row r="921" spans="1:5" ht="15.75">
      <c r="A921" s="47"/>
      <c r="B921" s="47"/>
      <c r="C921" s="47"/>
      <c r="D921" s="56"/>
      <c r="E921" s="228"/>
    </row>
    <row r="922" spans="1:5" ht="15.75">
      <c r="A922" s="47"/>
      <c r="B922" s="47"/>
      <c r="C922" s="47"/>
      <c r="D922" s="56"/>
      <c r="E922" s="228"/>
    </row>
    <row r="923" spans="1:5" ht="15.75">
      <c r="A923" s="47"/>
      <c r="B923" s="47"/>
      <c r="C923" s="47"/>
      <c r="D923" s="56"/>
      <c r="E923" s="228"/>
    </row>
    <row r="924" spans="1:5" ht="15.75">
      <c r="A924" s="47"/>
      <c r="B924" s="47"/>
      <c r="C924" s="47"/>
      <c r="D924" s="56"/>
      <c r="E924" s="228"/>
    </row>
    <row r="925" spans="1:5" ht="15.75">
      <c r="A925" s="47"/>
      <c r="B925" s="47"/>
      <c r="C925" s="47"/>
      <c r="D925" s="56"/>
      <c r="E925" s="228"/>
    </row>
    <row r="926" spans="1:5" ht="15.75">
      <c r="A926" s="47"/>
      <c r="B926" s="47"/>
      <c r="C926" s="47"/>
      <c r="D926" s="56"/>
      <c r="E926" s="228"/>
    </row>
    <row r="927" spans="1:5" ht="15.75">
      <c r="A927" s="47"/>
      <c r="B927" s="47"/>
      <c r="C927" s="47"/>
      <c r="D927" s="56"/>
      <c r="E927" s="228"/>
    </row>
    <row r="928" spans="1:5" ht="15.75">
      <c r="A928" s="47"/>
      <c r="B928" s="47"/>
      <c r="C928" s="47"/>
      <c r="D928" s="56"/>
      <c r="E928" s="228"/>
    </row>
    <row r="929" spans="1:5" ht="15.75">
      <c r="A929" s="47"/>
      <c r="B929" s="47"/>
      <c r="C929" s="47"/>
      <c r="D929" s="56"/>
      <c r="E929" s="228"/>
    </row>
    <row r="930" spans="1:5" ht="15.75">
      <c r="A930" s="47"/>
      <c r="B930" s="47"/>
      <c r="C930" s="47"/>
      <c r="D930" s="56"/>
      <c r="E930" s="228"/>
    </row>
    <row r="931" spans="1:5" ht="15.75">
      <c r="A931" s="47"/>
      <c r="B931" s="47"/>
      <c r="C931" s="47"/>
      <c r="D931" s="56"/>
      <c r="E931" s="228"/>
    </row>
    <row r="932" spans="1:5" ht="15.75">
      <c r="A932" s="47"/>
      <c r="B932" s="47"/>
      <c r="C932" s="47"/>
      <c r="D932" s="56"/>
      <c r="E932" s="228"/>
    </row>
    <row r="933" spans="1:5" ht="15.75">
      <c r="A933" s="47"/>
      <c r="B933" s="47"/>
      <c r="C933" s="47"/>
      <c r="D933" s="56"/>
      <c r="E933" s="228"/>
    </row>
    <row r="934" spans="1:5" ht="15.75">
      <c r="A934" s="47"/>
      <c r="B934" s="47"/>
      <c r="C934" s="47"/>
      <c r="D934" s="56"/>
      <c r="E934" s="228"/>
    </row>
    <row r="935" spans="1:5" ht="15.75">
      <c r="A935" s="47"/>
      <c r="B935" s="47"/>
      <c r="C935" s="47"/>
      <c r="D935" s="56"/>
      <c r="E935" s="228"/>
    </row>
    <row r="936" spans="1:5" ht="15.75">
      <c r="A936" s="47"/>
      <c r="B936" s="47"/>
      <c r="C936" s="47"/>
      <c r="D936" s="56"/>
      <c r="E936" s="228"/>
    </row>
    <row r="937" spans="1:5" ht="15.75">
      <c r="A937" s="47"/>
      <c r="B937" s="47"/>
      <c r="C937" s="47"/>
      <c r="D937" s="56"/>
      <c r="E937" s="228"/>
    </row>
    <row r="938" spans="1:5" ht="15.75">
      <c r="A938" s="47"/>
      <c r="B938" s="47"/>
      <c r="C938" s="47"/>
      <c r="D938" s="56"/>
      <c r="E938" s="228"/>
    </row>
    <row r="939" spans="1:5" ht="15.75">
      <c r="A939" s="47"/>
      <c r="B939" s="47"/>
      <c r="C939" s="47"/>
      <c r="D939" s="56"/>
      <c r="E939" s="228"/>
    </row>
    <row r="940" spans="1:5" ht="15.75">
      <c r="A940" s="47"/>
      <c r="B940" s="47"/>
      <c r="C940" s="47"/>
      <c r="D940" s="56"/>
      <c r="E940" s="228"/>
    </row>
    <row r="941" spans="1:5" ht="15.75">
      <c r="A941" s="47"/>
      <c r="B941" s="47"/>
      <c r="C941" s="47"/>
      <c r="D941" s="56"/>
      <c r="E941" s="228"/>
    </row>
    <row r="942" spans="1:5" ht="15.75">
      <c r="A942" s="47"/>
      <c r="B942" s="47"/>
      <c r="C942" s="47"/>
      <c r="D942" s="56"/>
      <c r="E942" s="228"/>
    </row>
    <row r="943" spans="1:5" ht="15.75">
      <c r="A943" s="47"/>
      <c r="B943" s="47"/>
      <c r="C943" s="47"/>
      <c r="D943" s="56"/>
      <c r="E943" s="228"/>
    </row>
    <row r="944" spans="1:5" ht="15.75">
      <c r="A944" s="47"/>
      <c r="B944" s="47"/>
      <c r="C944" s="47"/>
      <c r="D944" s="56"/>
      <c r="E944" s="228"/>
    </row>
    <row r="945" spans="1:5" ht="15.75">
      <c r="A945" s="47"/>
      <c r="B945" s="47"/>
      <c r="C945" s="47"/>
      <c r="D945" s="56"/>
      <c r="E945" s="228"/>
    </row>
    <row r="946" spans="1:5" ht="15.75">
      <c r="A946" s="47"/>
      <c r="B946" s="47"/>
      <c r="C946" s="47"/>
      <c r="D946" s="56"/>
      <c r="E946" s="228"/>
    </row>
    <row r="947" spans="1:5" ht="15.75">
      <c r="A947" s="47"/>
      <c r="B947" s="47"/>
      <c r="C947" s="47"/>
      <c r="D947" s="56"/>
      <c r="E947" s="228"/>
    </row>
    <row r="948" spans="1:5" ht="15.75">
      <c r="A948" s="47"/>
      <c r="B948" s="47"/>
      <c r="C948" s="47"/>
      <c r="D948" s="56"/>
      <c r="E948" s="228"/>
    </row>
    <row r="949" spans="1:5" ht="15.75">
      <c r="A949" s="47"/>
      <c r="B949" s="47"/>
      <c r="C949" s="47"/>
      <c r="D949" s="56"/>
      <c r="E949" s="228"/>
    </row>
    <row r="950" spans="1:5" ht="15.75">
      <c r="A950" s="47"/>
      <c r="B950" s="47"/>
      <c r="C950" s="47"/>
      <c r="D950" s="56"/>
      <c r="E950" s="228"/>
    </row>
    <row r="951" spans="1:5" ht="15.75">
      <c r="A951" s="47"/>
      <c r="B951" s="47"/>
      <c r="C951" s="47"/>
      <c r="D951" s="56"/>
      <c r="E951" s="228"/>
    </row>
    <row r="952" spans="1:5" ht="15.75">
      <c r="A952" s="47"/>
      <c r="B952" s="47"/>
      <c r="C952" s="47"/>
      <c r="D952" s="56"/>
      <c r="E952" s="228"/>
    </row>
    <row r="953" spans="1:5" ht="15.75">
      <c r="A953" s="47"/>
      <c r="B953" s="47"/>
      <c r="C953" s="47"/>
      <c r="D953" s="56"/>
      <c r="E953" s="228"/>
    </row>
    <row r="954" spans="1:5" ht="15.75">
      <c r="A954" s="47"/>
      <c r="B954" s="47"/>
      <c r="C954" s="47"/>
      <c r="D954" s="56"/>
      <c r="E954" s="228"/>
    </row>
    <row r="955" spans="1:5" ht="15.75">
      <c r="A955" s="47"/>
      <c r="B955" s="47"/>
      <c r="C955" s="47"/>
      <c r="D955" s="56"/>
      <c r="E955" s="228"/>
    </row>
    <row r="956" spans="1:5" ht="15.75">
      <c r="A956" s="47"/>
      <c r="B956" s="47"/>
      <c r="C956" s="47"/>
      <c r="D956" s="56"/>
      <c r="E956" s="228"/>
    </row>
    <row r="957" spans="1:5" ht="15.75">
      <c r="A957" s="47"/>
      <c r="B957" s="47"/>
      <c r="C957" s="47"/>
      <c r="D957" s="56"/>
      <c r="E957" s="228"/>
    </row>
    <row r="958" spans="1:5" ht="15.75">
      <c r="A958" s="47"/>
      <c r="B958" s="47"/>
      <c r="C958" s="47"/>
      <c r="D958" s="56"/>
      <c r="E958" s="228"/>
    </row>
    <row r="959" spans="1:5" ht="15.75">
      <c r="A959" s="47"/>
      <c r="B959" s="47"/>
      <c r="C959" s="47"/>
      <c r="D959" s="56"/>
      <c r="E959" s="228"/>
    </row>
    <row r="960" spans="1:5" ht="15.75">
      <c r="A960" s="47"/>
      <c r="B960" s="47"/>
      <c r="C960" s="47"/>
      <c r="D960" s="56"/>
      <c r="E960" s="228"/>
    </row>
    <row r="961" spans="1:5" ht="15.75">
      <c r="A961" s="47"/>
      <c r="B961" s="47"/>
      <c r="C961" s="47"/>
      <c r="D961" s="56"/>
      <c r="E961" s="228"/>
    </row>
    <row r="962" spans="1:5" ht="15.75">
      <c r="A962" s="47"/>
      <c r="B962" s="47"/>
      <c r="C962" s="47"/>
      <c r="D962" s="56"/>
      <c r="E962" s="228"/>
    </row>
    <row r="963" spans="1:5" ht="15.75">
      <c r="A963" s="47"/>
      <c r="B963" s="47"/>
      <c r="C963" s="47"/>
      <c r="D963" s="56"/>
      <c r="E963" s="228"/>
    </row>
    <row r="964" spans="1:5" ht="15.75">
      <c r="A964" s="47"/>
      <c r="B964" s="47"/>
      <c r="C964" s="47"/>
      <c r="D964" s="56"/>
      <c r="E964" s="228"/>
    </row>
    <row r="965" spans="1:5" ht="15.75">
      <c r="A965" s="47"/>
      <c r="B965" s="47"/>
      <c r="C965" s="47"/>
      <c r="D965" s="56"/>
      <c r="E965" s="228"/>
    </row>
    <row r="966" spans="1:5" ht="15.75">
      <c r="A966" s="47"/>
      <c r="B966" s="47"/>
      <c r="C966" s="47"/>
      <c r="D966" s="56"/>
      <c r="E966" s="228"/>
    </row>
    <row r="967" spans="1:5" ht="15.75">
      <c r="A967" s="47"/>
      <c r="B967" s="47"/>
      <c r="C967" s="47"/>
      <c r="D967" s="56"/>
      <c r="E967" s="228"/>
    </row>
    <row r="968" spans="1:5" ht="15.75">
      <c r="A968" s="47"/>
      <c r="B968" s="47"/>
      <c r="C968" s="47"/>
      <c r="D968" s="56"/>
      <c r="E968" s="228"/>
    </row>
    <row r="969" spans="1:5" ht="15.75">
      <c r="A969" s="47"/>
      <c r="B969" s="47"/>
      <c r="C969" s="47"/>
      <c r="D969" s="56"/>
      <c r="E969" s="228"/>
    </row>
    <row r="970" spans="1:5" ht="15.75">
      <c r="A970" s="47"/>
      <c r="B970" s="47"/>
      <c r="C970" s="47"/>
      <c r="D970" s="56"/>
      <c r="E970" s="228"/>
    </row>
    <row r="971" spans="1:5" ht="15.75">
      <c r="A971" s="47"/>
      <c r="B971" s="47"/>
      <c r="C971" s="47"/>
      <c r="D971" s="56"/>
      <c r="E971" s="228"/>
    </row>
    <row r="972" spans="1:5" ht="15.75">
      <c r="A972" s="47"/>
      <c r="B972" s="47"/>
      <c r="C972" s="47"/>
      <c r="D972" s="56"/>
      <c r="E972" s="228"/>
    </row>
    <row r="973" spans="1:5" ht="15.75">
      <c r="A973" s="47"/>
      <c r="B973" s="47"/>
      <c r="C973" s="47"/>
      <c r="D973" s="56"/>
      <c r="E973" s="228"/>
    </row>
    <row r="974" spans="1:5" ht="15.75">
      <c r="A974" s="47"/>
      <c r="B974" s="47"/>
      <c r="C974" s="47"/>
      <c r="D974" s="56"/>
      <c r="E974" s="228"/>
    </row>
    <row r="975" spans="1:5" ht="15.75">
      <c r="A975" s="47"/>
      <c r="B975" s="47"/>
      <c r="C975" s="47"/>
      <c r="D975" s="56"/>
      <c r="E975" s="228"/>
    </row>
    <row r="976" spans="1:5" ht="15.75">
      <c r="A976" s="47"/>
      <c r="B976" s="47"/>
      <c r="C976" s="47"/>
      <c r="D976" s="56"/>
      <c r="E976" s="228"/>
    </row>
    <row r="977" spans="1:5" ht="15.75">
      <c r="A977" s="47"/>
      <c r="B977" s="47"/>
      <c r="C977" s="47"/>
      <c r="D977" s="56"/>
      <c r="E977" s="228"/>
    </row>
    <row r="978" spans="1:5" ht="15.75">
      <c r="A978" s="47"/>
      <c r="B978" s="47"/>
      <c r="C978" s="47"/>
      <c r="D978" s="56"/>
      <c r="E978" s="228"/>
    </row>
    <row r="979" spans="1:5" ht="15.75">
      <c r="A979" s="47"/>
      <c r="B979" s="47"/>
      <c r="C979" s="47"/>
      <c r="D979" s="56"/>
      <c r="E979" s="228"/>
    </row>
    <row r="980" spans="1:5" ht="15.75">
      <c r="A980" s="47"/>
      <c r="B980" s="47"/>
      <c r="C980" s="47"/>
      <c r="D980" s="56"/>
      <c r="E980" s="228"/>
    </row>
    <row r="981" spans="1:5" ht="15.75">
      <c r="A981" s="47"/>
      <c r="B981" s="47"/>
      <c r="C981" s="47"/>
      <c r="D981" s="56"/>
      <c r="E981" s="228"/>
    </row>
    <row r="982" spans="1:5" ht="15.75">
      <c r="A982" s="47"/>
      <c r="B982" s="47"/>
      <c r="C982" s="47"/>
      <c r="D982" s="56"/>
      <c r="E982" s="228"/>
    </row>
    <row r="983" spans="1:5" ht="15.75">
      <c r="A983" s="47"/>
      <c r="B983" s="47"/>
      <c r="C983" s="47"/>
      <c r="D983" s="56"/>
      <c r="E983" s="228"/>
    </row>
    <row r="984" spans="1:5" ht="15.75">
      <c r="A984" s="47"/>
      <c r="B984" s="47"/>
      <c r="C984" s="47"/>
      <c r="D984" s="56"/>
      <c r="E984" s="228"/>
    </row>
    <row r="985" spans="1:5" ht="15.75">
      <c r="A985" s="47"/>
      <c r="B985" s="47"/>
      <c r="C985" s="47"/>
      <c r="D985" s="56"/>
      <c r="E985" s="228"/>
    </row>
    <row r="986" spans="1:5" ht="15.75">
      <c r="A986" s="47"/>
      <c r="B986" s="47"/>
      <c r="C986" s="47"/>
      <c r="D986" s="56"/>
      <c r="E986" s="228"/>
    </row>
    <row r="987" spans="1:5" ht="15.75">
      <c r="A987" s="47"/>
      <c r="B987" s="47"/>
      <c r="C987" s="47"/>
      <c r="D987" s="56"/>
      <c r="E987" s="228"/>
    </row>
    <row r="988" spans="1:5" ht="15.75">
      <c r="A988" s="47"/>
      <c r="B988" s="47"/>
      <c r="C988" s="47"/>
      <c r="D988" s="56"/>
      <c r="E988" s="228"/>
    </row>
    <row r="989" spans="1:5" ht="15.75">
      <c r="A989" s="47"/>
      <c r="B989" s="47"/>
      <c r="C989" s="47"/>
      <c r="D989" s="56"/>
      <c r="E989" s="228"/>
    </row>
    <row r="990" spans="1:5" ht="15.75">
      <c r="A990" s="47"/>
      <c r="B990" s="47"/>
      <c r="C990" s="47"/>
      <c r="D990" s="56"/>
      <c r="E990" s="228"/>
    </row>
    <row r="991" spans="1:5" ht="15.75">
      <c r="A991" s="47"/>
      <c r="B991" s="47"/>
      <c r="C991" s="47"/>
      <c r="D991" s="56"/>
      <c r="E991" s="228"/>
    </row>
    <row r="992" spans="1:5" ht="15.75">
      <c r="A992" s="47"/>
      <c r="B992" s="47"/>
      <c r="C992" s="47"/>
      <c r="D992" s="56"/>
      <c r="E992" s="228"/>
    </row>
    <row r="993" spans="1:5" ht="15.75">
      <c r="A993" s="47"/>
      <c r="B993" s="47"/>
      <c r="C993" s="47"/>
      <c r="D993" s="56"/>
      <c r="E993" s="228"/>
    </row>
    <row r="994" spans="1:5" ht="15.75">
      <c r="A994" s="47"/>
      <c r="B994" s="47"/>
      <c r="C994" s="47"/>
      <c r="D994" s="56"/>
      <c r="E994" s="228"/>
    </row>
    <row r="995" spans="1:5" ht="15.75">
      <c r="A995" s="47"/>
      <c r="B995" s="47"/>
      <c r="C995" s="47"/>
      <c r="D995" s="56"/>
      <c r="E995" s="228"/>
    </row>
    <row r="996" spans="1:5" ht="15.75">
      <c r="A996" s="47"/>
      <c r="B996" s="47"/>
      <c r="C996" s="47"/>
      <c r="D996" s="56"/>
      <c r="E996" s="228"/>
    </row>
    <row r="997" spans="1:5" ht="15.75">
      <c r="A997" s="47"/>
      <c r="B997" s="47"/>
      <c r="C997" s="47"/>
      <c r="D997" s="56"/>
      <c r="E997" s="228"/>
    </row>
    <row r="998" spans="1:5" ht="15.75">
      <c r="A998" s="47"/>
      <c r="B998" s="47"/>
      <c r="C998" s="47"/>
      <c r="D998" s="56"/>
      <c r="E998" s="228"/>
    </row>
  </sheetData>
  <autoFilter ref="A2:E2"/>
  <mergeCells count="6">
    <mergeCell ref="E3:E5"/>
    <mergeCell ref="E6:E7"/>
    <mergeCell ref="E8:E9"/>
    <mergeCell ref="E10:E11"/>
    <mergeCell ref="E12:E13"/>
    <mergeCell ref="E14:E15"/>
  </mergeCells>
  <phoneticPr fontId="6" type="noConversion"/>
  <dataValidations count="4">
    <dataValidation type="list" allowBlank="1" showInputMessage="1" showErrorMessage="1" sqref="A3:A998">
      <formula1>филиал</formula1>
    </dataValidation>
    <dataValidation type="list" allowBlank="1" showInputMessage="1" showErrorMessage="1" sqref="B3:B998">
      <formula1>ПП</formula1>
    </dataValidation>
    <dataValidation type="list" allowBlank="1" showInputMessage="1" showErrorMessage="1" sqref="C3:C998">
      <formula1>котельные</formula1>
    </dataValidation>
    <dataValidation type="list" allowBlank="1" showInputMessage="1" showErrorMessage="1" sqref="D3:D998">
      <formula1>номера_котла</formula1>
    </dataValidation>
  </dataValidations>
  <pageMargins left="0.75" right="0.75" top="1" bottom="1" header="0.5" footer="0.5"/>
  <headerFooter alignWithMargins="0"/>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outlinePr summaryBelow="0" summaryRight="0"/>
  </sheetPr>
  <dimension ref="A1:AX1001"/>
  <sheetViews>
    <sheetView zoomScale="85" zoomScaleNormal="85" workbookViewId="0">
      <selection activeCell="B17" sqref="B17"/>
    </sheetView>
  </sheetViews>
  <sheetFormatPr defaultRowHeight="12.75" outlineLevelRow="1"/>
  <cols>
    <col min="1" max="6" width="19.5703125" style="69" customWidth="1"/>
    <col min="7" max="7" width="19.5703125" style="85" customWidth="1"/>
    <col min="8" max="8" width="19.5703125" style="69" customWidth="1"/>
    <col min="9" max="11" width="19.5703125" style="85" customWidth="1"/>
    <col min="12" max="12" width="16.140625" style="85" customWidth="1"/>
    <col min="13" max="13" width="26.28515625" style="85" customWidth="1"/>
    <col min="14" max="15" width="24.5703125" style="85" customWidth="1"/>
    <col min="16" max="16" width="18.28515625" style="85" customWidth="1"/>
    <col min="17" max="17" width="19.140625" style="85" customWidth="1"/>
    <col min="18" max="18" width="31.5703125" style="85" customWidth="1"/>
    <col min="19" max="19" width="17" style="22" customWidth="1"/>
    <col min="20" max="20" width="33.28515625" style="96" customWidth="1"/>
    <col min="21" max="21" width="17.140625" style="80" customWidth="1"/>
    <col min="22" max="22" width="15.7109375" style="87" customWidth="1"/>
    <col min="23" max="23" width="19.7109375" style="80" customWidth="1"/>
    <col min="24" max="24" width="16.7109375" style="87" customWidth="1"/>
    <col min="25" max="25" width="15.5703125" style="87" customWidth="1"/>
    <col min="26" max="26" width="16.7109375" style="87" customWidth="1"/>
    <col min="27" max="27" width="17.28515625" style="87" customWidth="1"/>
    <col min="28" max="28" width="16.28515625" style="87" customWidth="1"/>
    <col min="29" max="29" width="15.28515625" style="80" customWidth="1"/>
    <col min="30" max="30" width="19.7109375" style="87" customWidth="1"/>
    <col min="31" max="31" width="18" style="87" customWidth="1"/>
    <col min="32" max="32" width="14.7109375" style="87" customWidth="1"/>
    <col min="33" max="33" width="16.7109375" style="87" customWidth="1"/>
    <col min="34" max="34" width="21.85546875" style="80" customWidth="1"/>
    <col min="35" max="35" width="12.85546875" style="87" customWidth="1"/>
    <col min="36" max="47" width="10.85546875" style="83" customWidth="1"/>
    <col min="48" max="48" width="57" style="85" customWidth="1"/>
    <col min="49" max="16384" width="9.140625" style="18"/>
  </cols>
  <sheetData>
    <row r="1" spans="1:50" ht="26.45" customHeight="1">
      <c r="A1" s="68"/>
      <c r="B1" s="68"/>
      <c r="C1" s="68"/>
      <c r="D1" s="388" t="s">
        <v>169</v>
      </c>
      <c r="E1" s="388"/>
      <c r="F1" s="388"/>
      <c r="G1" s="388"/>
      <c r="H1" s="388"/>
      <c r="S1" s="362" t="s">
        <v>566</v>
      </c>
      <c r="T1" s="362"/>
      <c r="U1" s="362"/>
      <c r="V1" s="362"/>
      <c r="W1" s="362"/>
      <c r="X1" s="362"/>
      <c r="Y1" s="362"/>
      <c r="Z1" s="362"/>
      <c r="AA1" s="362" t="s">
        <v>566</v>
      </c>
      <c r="AB1" s="362"/>
      <c r="AC1" s="362"/>
      <c r="AD1" s="362"/>
      <c r="AE1" s="362"/>
      <c r="AF1" s="362"/>
      <c r="AG1" s="362"/>
      <c r="AH1" s="362"/>
      <c r="AI1" s="362"/>
      <c r="AJ1" s="389" t="s">
        <v>173</v>
      </c>
      <c r="AK1" s="389"/>
      <c r="AL1" s="389"/>
      <c r="AM1" s="389"/>
      <c r="AN1" s="389"/>
      <c r="AO1" s="389"/>
      <c r="AP1" s="389"/>
      <c r="AQ1" s="389"/>
      <c r="AR1" s="389"/>
      <c r="AS1" s="389"/>
      <c r="AT1" s="389"/>
      <c r="AU1" s="389"/>
    </row>
    <row r="2" spans="1:50" ht="30" customHeight="1" outlineLevel="1" thickBot="1">
      <c r="F2" s="70"/>
      <c r="G2" s="99"/>
      <c r="H2" s="77"/>
      <c r="I2" s="97"/>
      <c r="J2" s="97"/>
      <c r="K2" s="97"/>
      <c r="L2" s="97"/>
      <c r="M2" s="250" t="s">
        <v>490</v>
      </c>
      <c r="N2" s="251" t="s">
        <v>491</v>
      </c>
      <c r="O2" s="251" t="s">
        <v>678</v>
      </c>
      <c r="P2" s="97"/>
      <c r="Q2" s="97"/>
      <c r="R2" s="97"/>
      <c r="S2" s="19"/>
      <c r="T2" s="94"/>
      <c r="U2" s="76"/>
      <c r="V2" s="62"/>
      <c r="W2" s="78"/>
      <c r="X2" s="91"/>
      <c r="Y2" s="91"/>
      <c r="Z2" s="91"/>
      <c r="AA2" s="92"/>
      <c r="AB2" s="92"/>
      <c r="AC2" s="81"/>
      <c r="AD2" s="88"/>
      <c r="AE2" s="88"/>
      <c r="AF2" s="88"/>
      <c r="AG2" s="88"/>
      <c r="AH2" s="82"/>
      <c r="AI2" s="86"/>
    </row>
    <row r="3" spans="1:50" ht="72" customHeight="1" outlineLevel="1" thickTop="1" thickBot="1">
      <c r="B3" s="71"/>
      <c r="C3" s="71"/>
      <c r="D3" s="72" t="s">
        <v>170</v>
      </c>
      <c r="E3" s="73" t="s">
        <v>75</v>
      </c>
      <c r="F3" s="74" t="s">
        <v>384</v>
      </c>
      <c r="G3" s="93" t="s">
        <v>385</v>
      </c>
      <c r="H3" s="74" t="s">
        <v>77</v>
      </c>
      <c r="I3" s="93" t="s">
        <v>76</v>
      </c>
      <c r="J3" s="93" t="s">
        <v>78</v>
      </c>
      <c r="K3" s="93" t="s">
        <v>386</v>
      </c>
      <c r="L3" s="153"/>
      <c r="M3" s="250" t="s">
        <v>492</v>
      </c>
      <c r="N3" s="250" t="s">
        <v>679</v>
      </c>
      <c r="O3" s="153"/>
      <c r="P3" s="153"/>
      <c r="Q3" s="153"/>
      <c r="R3" s="153"/>
      <c r="S3" s="13"/>
      <c r="T3" s="61" t="s">
        <v>484</v>
      </c>
      <c r="U3" s="73" t="s">
        <v>132</v>
      </c>
      <c r="V3" s="93" t="s">
        <v>130</v>
      </c>
      <c r="W3" s="73" t="s">
        <v>131</v>
      </c>
      <c r="X3" s="90"/>
      <c r="Y3" s="90"/>
      <c r="Z3" s="88"/>
      <c r="AA3" s="86"/>
      <c r="AB3" s="376" t="s">
        <v>211</v>
      </c>
      <c r="AC3" s="376"/>
      <c r="AD3" s="89" t="s">
        <v>127</v>
      </c>
      <c r="AE3" s="89" t="s">
        <v>89</v>
      </c>
      <c r="AF3" s="89" t="s">
        <v>90</v>
      </c>
      <c r="AG3" s="89" t="s">
        <v>91</v>
      </c>
      <c r="AH3" s="79" t="s">
        <v>92</v>
      </c>
      <c r="AI3" s="86"/>
      <c r="AK3" s="390" t="s">
        <v>567</v>
      </c>
      <c r="AL3" s="390"/>
      <c r="AM3" s="391" t="s">
        <v>568</v>
      </c>
      <c r="AN3" s="392"/>
      <c r="AO3" s="392"/>
      <c r="AP3" s="392"/>
      <c r="AQ3" s="392"/>
      <c r="AR3" s="392"/>
      <c r="AS3" s="392"/>
      <c r="AT3" s="393"/>
      <c r="AU3" s="82"/>
    </row>
    <row r="4" spans="1:50" ht="48.6" customHeight="1" outlineLevel="1" thickTop="1" thickBot="1">
      <c r="D4" s="72" t="s">
        <v>195</v>
      </c>
      <c r="E4" s="373" t="s">
        <v>196</v>
      </c>
      <c r="F4" s="374"/>
      <c r="G4" s="374"/>
      <c r="H4" s="374"/>
      <c r="I4" s="375"/>
      <c r="J4" s="90"/>
      <c r="M4" s="250" t="s">
        <v>680</v>
      </c>
      <c r="N4" s="250" t="s">
        <v>681</v>
      </c>
      <c r="S4" s="13"/>
      <c r="T4" s="61" t="s">
        <v>172</v>
      </c>
      <c r="U4" s="79" t="s">
        <v>121</v>
      </c>
      <c r="V4" s="89" t="s">
        <v>122</v>
      </c>
      <c r="W4" s="79" t="s">
        <v>123</v>
      </c>
      <c r="X4" s="89" t="s">
        <v>124</v>
      </c>
      <c r="Y4" s="89" t="s">
        <v>125</v>
      </c>
      <c r="Z4" s="86"/>
      <c r="AA4" s="86"/>
      <c r="AB4" s="376" t="s">
        <v>486</v>
      </c>
      <c r="AC4" s="376"/>
      <c r="AD4" s="377" t="s">
        <v>487</v>
      </c>
      <c r="AE4" s="378"/>
      <c r="AF4" s="378"/>
      <c r="AG4" s="378"/>
      <c r="AH4" s="379"/>
      <c r="AI4" s="86"/>
      <c r="AK4" s="380" t="s">
        <v>569</v>
      </c>
      <c r="AL4" s="380"/>
      <c r="AM4" s="382" t="s">
        <v>677</v>
      </c>
      <c r="AN4" s="383"/>
      <c r="AO4" s="383"/>
      <c r="AP4" s="383"/>
      <c r="AQ4" s="383"/>
      <c r="AR4" s="383"/>
      <c r="AS4" s="383"/>
      <c r="AT4" s="384"/>
      <c r="AU4" s="82"/>
      <c r="AW4" s="21"/>
      <c r="AX4" s="21"/>
    </row>
    <row r="5" spans="1:50" ht="55.5" customHeight="1" outlineLevel="1" thickTop="1" thickBot="1">
      <c r="B5" s="75"/>
      <c r="C5" s="75"/>
      <c r="D5" s="72" t="s">
        <v>352</v>
      </c>
      <c r="E5" s="373" t="s">
        <v>194</v>
      </c>
      <c r="F5" s="374"/>
      <c r="G5" s="374"/>
      <c r="H5" s="374"/>
      <c r="I5" s="375"/>
      <c r="J5" s="90"/>
      <c r="S5" s="13"/>
      <c r="T5" s="61" t="s">
        <v>485</v>
      </c>
      <c r="U5" s="74" t="s">
        <v>106</v>
      </c>
      <c r="V5" s="93" t="s">
        <v>107</v>
      </c>
      <c r="W5" s="74" t="s">
        <v>84</v>
      </c>
      <c r="X5" s="90"/>
      <c r="Y5" s="90"/>
      <c r="Z5" s="86"/>
      <c r="AA5" s="86"/>
      <c r="AB5" s="376" t="s">
        <v>488</v>
      </c>
      <c r="AC5" s="376"/>
      <c r="AD5" s="89" t="s">
        <v>86</v>
      </c>
      <c r="AE5" s="89" t="s">
        <v>87</v>
      </c>
      <c r="AF5" s="89" t="s">
        <v>88</v>
      </c>
      <c r="AG5" s="90"/>
      <c r="AH5" s="57"/>
      <c r="AI5" s="86"/>
      <c r="AK5" s="381"/>
      <c r="AL5" s="381"/>
      <c r="AM5" s="385"/>
      <c r="AN5" s="386"/>
      <c r="AO5" s="386"/>
      <c r="AP5" s="386"/>
      <c r="AQ5" s="386"/>
      <c r="AR5" s="386"/>
      <c r="AS5" s="386"/>
      <c r="AT5" s="387"/>
      <c r="AU5" s="84"/>
      <c r="AW5" s="40"/>
      <c r="AX5" s="40"/>
    </row>
    <row r="6" spans="1:50" ht="39.75" thickTop="1" thickBot="1">
      <c r="D6" s="72" t="s">
        <v>180</v>
      </c>
      <c r="E6" s="72" t="s">
        <v>353</v>
      </c>
      <c r="F6" s="72" t="s">
        <v>354</v>
      </c>
      <c r="G6" s="61" t="s">
        <v>355</v>
      </c>
      <c r="H6" s="72" t="s">
        <v>570</v>
      </c>
      <c r="I6" s="61" t="s">
        <v>356</v>
      </c>
      <c r="J6" s="61" t="s">
        <v>357</v>
      </c>
      <c r="K6" s="98"/>
      <c r="L6" s="371" t="s">
        <v>571</v>
      </c>
      <c r="M6" s="371"/>
      <c r="N6" s="371"/>
      <c r="O6" s="371"/>
      <c r="P6" s="371"/>
      <c r="Q6" s="371"/>
      <c r="R6" s="371"/>
      <c r="S6" s="20"/>
      <c r="T6" s="95"/>
      <c r="U6" s="76"/>
      <c r="V6" s="62"/>
      <c r="W6" s="76"/>
      <c r="X6" s="92"/>
      <c r="Y6" s="92"/>
      <c r="Z6" s="92"/>
      <c r="AA6" s="92"/>
      <c r="AB6" s="92"/>
      <c r="AC6" s="81"/>
      <c r="AD6" s="88"/>
      <c r="AE6" s="88"/>
      <c r="AF6" s="88"/>
      <c r="AG6" s="88"/>
      <c r="AH6" s="81"/>
      <c r="AI6" s="86"/>
      <c r="AK6" s="82"/>
      <c r="AL6" s="84"/>
      <c r="AM6" s="84"/>
      <c r="AN6" s="84"/>
      <c r="AO6" s="84"/>
      <c r="AP6" s="84"/>
      <c r="AQ6" s="84"/>
      <c r="AR6" s="84"/>
      <c r="AS6" s="84"/>
      <c r="AT6" s="84"/>
      <c r="AU6" s="84"/>
      <c r="AV6" s="229"/>
      <c r="AW6" s="40"/>
      <c r="AX6" s="40"/>
    </row>
    <row r="7" spans="1:50" ht="32.25" thickTop="1">
      <c r="E7" s="76"/>
      <c r="F7" s="77"/>
      <c r="G7" s="98"/>
      <c r="H7" s="230"/>
      <c r="I7" s="231"/>
      <c r="J7" s="231"/>
      <c r="K7" s="231"/>
      <c r="L7" s="371" t="s">
        <v>489</v>
      </c>
      <c r="M7" s="371" t="s">
        <v>483</v>
      </c>
      <c r="N7" s="371" t="s">
        <v>572</v>
      </c>
      <c r="O7" s="371" t="s">
        <v>573</v>
      </c>
      <c r="P7" s="371" t="s">
        <v>479</v>
      </c>
      <c r="Q7" s="371"/>
      <c r="R7" s="371"/>
      <c r="S7" s="369" t="s">
        <v>81</v>
      </c>
      <c r="T7" s="369"/>
      <c r="U7" s="369"/>
      <c r="V7" s="369"/>
      <c r="W7" s="369"/>
      <c r="X7" s="369"/>
      <c r="Y7" s="369"/>
      <c r="Z7" s="369"/>
      <c r="AA7" s="369" t="s">
        <v>81</v>
      </c>
      <c r="AB7" s="369"/>
      <c r="AC7" s="369"/>
      <c r="AD7" s="369"/>
      <c r="AE7" s="369"/>
      <c r="AF7" s="369"/>
      <c r="AG7" s="369"/>
      <c r="AH7" s="369"/>
      <c r="AI7" s="369"/>
      <c r="AJ7" s="370" t="s">
        <v>128</v>
      </c>
      <c r="AK7" s="370"/>
      <c r="AL7" s="370"/>
      <c r="AM7" s="370"/>
      <c r="AN7" s="370"/>
      <c r="AO7" s="370"/>
      <c r="AP7" s="370"/>
      <c r="AQ7" s="370"/>
      <c r="AR7" s="370"/>
      <c r="AS7" s="370"/>
      <c r="AT7" s="370"/>
      <c r="AU7" s="370"/>
      <c r="AV7" s="232" t="s">
        <v>574</v>
      </c>
      <c r="AW7" s="40"/>
      <c r="AX7" s="40"/>
    </row>
    <row r="8" spans="1:50" ht="144.75">
      <c r="A8" s="157" t="s">
        <v>1</v>
      </c>
      <c r="B8" s="157" t="s">
        <v>366</v>
      </c>
      <c r="C8" s="157" t="s">
        <v>175</v>
      </c>
      <c r="D8" s="157" t="s">
        <v>176</v>
      </c>
      <c r="E8" s="157" t="s">
        <v>66</v>
      </c>
      <c r="F8" s="291" t="s">
        <v>74</v>
      </c>
      <c r="G8" s="190" t="s">
        <v>654</v>
      </c>
      <c r="H8" s="234" t="s">
        <v>351</v>
      </c>
      <c r="I8" s="234" t="s">
        <v>79</v>
      </c>
      <c r="J8" s="234" t="s">
        <v>80</v>
      </c>
      <c r="K8" s="234" t="s">
        <v>575</v>
      </c>
      <c r="L8" s="372"/>
      <c r="M8" s="372"/>
      <c r="N8" s="372"/>
      <c r="O8" s="372"/>
      <c r="P8" s="235" t="s">
        <v>480</v>
      </c>
      <c r="Q8" s="235" t="s">
        <v>481</v>
      </c>
      <c r="R8" s="235" t="s">
        <v>482</v>
      </c>
      <c r="S8" s="233" t="s">
        <v>129</v>
      </c>
      <c r="T8" s="190" t="s">
        <v>576</v>
      </c>
      <c r="U8" s="157" t="s">
        <v>120</v>
      </c>
      <c r="V8" s="190" t="s">
        <v>143</v>
      </c>
      <c r="W8" s="157" t="s">
        <v>83</v>
      </c>
      <c r="X8" s="190" t="s">
        <v>647</v>
      </c>
      <c r="Y8" s="190" t="s">
        <v>648</v>
      </c>
      <c r="Z8" s="190" t="s">
        <v>126</v>
      </c>
      <c r="AA8" s="190" t="s">
        <v>82</v>
      </c>
      <c r="AB8" s="190" t="s">
        <v>555</v>
      </c>
      <c r="AC8" s="157" t="s">
        <v>108</v>
      </c>
      <c r="AD8" s="190" t="s">
        <v>649</v>
      </c>
      <c r="AE8" s="190" t="s">
        <v>650</v>
      </c>
      <c r="AF8" s="190" t="s">
        <v>651</v>
      </c>
      <c r="AG8" s="190" t="s">
        <v>652</v>
      </c>
      <c r="AH8" s="157" t="s">
        <v>85</v>
      </c>
      <c r="AI8" s="190" t="s">
        <v>653</v>
      </c>
      <c r="AJ8" s="157" t="s">
        <v>93</v>
      </c>
      <c r="AK8" s="157" t="s">
        <v>94</v>
      </c>
      <c r="AL8" s="157" t="s">
        <v>95</v>
      </c>
      <c r="AM8" s="157" t="s">
        <v>96</v>
      </c>
      <c r="AN8" s="157" t="s">
        <v>97</v>
      </c>
      <c r="AO8" s="157" t="s">
        <v>98</v>
      </c>
      <c r="AP8" s="157" t="s">
        <v>99</v>
      </c>
      <c r="AQ8" s="157" t="s">
        <v>100</v>
      </c>
      <c r="AR8" s="157" t="s">
        <v>101</v>
      </c>
      <c r="AS8" s="157" t="s">
        <v>102</v>
      </c>
      <c r="AT8" s="157" t="s">
        <v>103</v>
      </c>
      <c r="AU8" s="157" t="s">
        <v>104</v>
      </c>
      <c r="AV8" s="190" t="s">
        <v>379</v>
      </c>
      <c r="AW8" s="21"/>
    </row>
    <row r="9" spans="1:50" s="240" customFormat="1" ht="15.75">
      <c r="A9" s="249" t="s">
        <v>609</v>
      </c>
      <c r="B9" s="249" t="s">
        <v>610</v>
      </c>
      <c r="C9" s="249" t="s">
        <v>611</v>
      </c>
      <c r="D9" s="249" t="s">
        <v>612</v>
      </c>
      <c r="E9" s="249" t="s">
        <v>613</v>
      </c>
      <c r="F9" s="249" t="s">
        <v>614</v>
      </c>
      <c r="G9" s="249" t="s">
        <v>615</v>
      </c>
      <c r="H9" s="249" t="s">
        <v>616</v>
      </c>
      <c r="I9" s="249" t="s">
        <v>617</v>
      </c>
      <c r="J9" s="249" t="s">
        <v>618</v>
      </c>
      <c r="K9" s="249" t="s">
        <v>619</v>
      </c>
      <c r="L9" s="249" t="s">
        <v>620</v>
      </c>
      <c r="M9" s="249" t="s">
        <v>621</v>
      </c>
      <c r="N9" s="249" t="s">
        <v>622</v>
      </c>
      <c r="O9" s="249" t="s">
        <v>623</v>
      </c>
      <c r="P9" s="249" t="s">
        <v>624</v>
      </c>
      <c r="Q9" s="249" t="s">
        <v>625</v>
      </c>
      <c r="R9" s="249" t="s">
        <v>626</v>
      </c>
      <c r="S9" s="249" t="s">
        <v>627</v>
      </c>
      <c r="T9" s="249" t="s">
        <v>628</v>
      </c>
      <c r="U9" s="249" t="s">
        <v>629</v>
      </c>
      <c r="V9" s="249" t="s">
        <v>636</v>
      </c>
      <c r="W9" s="249" t="s">
        <v>637</v>
      </c>
      <c r="X9" s="249" t="s">
        <v>638</v>
      </c>
      <c r="Y9" s="249" t="s">
        <v>639</v>
      </c>
      <c r="Z9" s="249" t="s">
        <v>640</v>
      </c>
      <c r="AA9" s="249" t="s">
        <v>641</v>
      </c>
      <c r="AB9" s="249" t="s">
        <v>655</v>
      </c>
      <c r="AC9" s="249" t="s">
        <v>656</v>
      </c>
      <c r="AD9" s="249" t="s">
        <v>657</v>
      </c>
      <c r="AE9" s="249" t="s">
        <v>658</v>
      </c>
      <c r="AF9" s="249" t="s">
        <v>659</v>
      </c>
      <c r="AG9" s="249" t="s">
        <v>660</v>
      </c>
      <c r="AH9" s="249" t="s">
        <v>661</v>
      </c>
      <c r="AI9" s="249" t="s">
        <v>662</v>
      </c>
      <c r="AJ9" s="249" t="s">
        <v>663</v>
      </c>
      <c r="AK9" s="249" t="s">
        <v>664</v>
      </c>
      <c r="AL9" s="249" t="s">
        <v>665</v>
      </c>
      <c r="AM9" s="249" t="s">
        <v>666</v>
      </c>
      <c r="AN9" s="249" t="s">
        <v>667</v>
      </c>
      <c r="AO9" s="249" t="s">
        <v>668</v>
      </c>
      <c r="AP9" s="249" t="s">
        <v>669</v>
      </c>
      <c r="AQ9" s="249" t="s">
        <v>670</v>
      </c>
      <c r="AR9" s="249" t="s">
        <v>671</v>
      </c>
      <c r="AS9" s="249" t="s">
        <v>672</v>
      </c>
      <c r="AT9" s="249" t="s">
        <v>673</v>
      </c>
      <c r="AU9" s="249" t="s">
        <v>674</v>
      </c>
      <c r="AV9" s="249" t="s">
        <v>675</v>
      </c>
    </row>
    <row r="10" spans="1:50" s="247" customFormat="1" ht="47.25">
      <c r="A10" s="241" t="s">
        <v>147</v>
      </c>
      <c r="B10" s="242" t="s">
        <v>148</v>
      </c>
      <c r="C10" s="242" t="s">
        <v>149</v>
      </c>
      <c r="D10" s="242" t="s">
        <v>152</v>
      </c>
      <c r="E10" s="242" t="s">
        <v>76</v>
      </c>
      <c r="F10" s="242" t="s">
        <v>153</v>
      </c>
      <c r="G10" s="243">
        <v>9800</v>
      </c>
      <c r="H10" s="242"/>
      <c r="I10" s="243"/>
      <c r="J10" s="243"/>
      <c r="K10" s="243"/>
      <c r="L10" s="243" t="s">
        <v>491</v>
      </c>
      <c r="M10" s="243" t="s">
        <v>492</v>
      </c>
      <c r="N10" s="243"/>
      <c r="O10" s="243"/>
      <c r="P10" s="243"/>
      <c r="Q10" s="243"/>
      <c r="R10" s="243"/>
      <c r="S10" s="244" t="s">
        <v>131</v>
      </c>
      <c r="T10" s="243">
        <v>9.5</v>
      </c>
      <c r="U10" s="242" t="s">
        <v>124</v>
      </c>
      <c r="V10" s="243">
        <v>980</v>
      </c>
      <c r="W10" s="242" t="s">
        <v>107</v>
      </c>
      <c r="X10" s="243">
        <v>900</v>
      </c>
      <c r="Y10" s="243">
        <v>2000</v>
      </c>
      <c r="Z10" s="243">
        <v>500</v>
      </c>
      <c r="AA10" s="243">
        <v>100</v>
      </c>
      <c r="AB10" s="243">
        <v>80</v>
      </c>
      <c r="AC10" s="242" t="s">
        <v>89</v>
      </c>
      <c r="AD10" s="243"/>
      <c r="AE10" s="243">
        <v>150</v>
      </c>
      <c r="AF10" s="243"/>
      <c r="AG10" s="243">
        <v>150</v>
      </c>
      <c r="AH10" s="242" t="s">
        <v>86</v>
      </c>
      <c r="AI10" s="243">
        <v>5</v>
      </c>
      <c r="AJ10" s="245" t="s">
        <v>165</v>
      </c>
      <c r="AK10" s="245" t="s">
        <v>165</v>
      </c>
      <c r="AL10" s="245" t="s">
        <v>165</v>
      </c>
      <c r="AM10" s="245" t="s">
        <v>165</v>
      </c>
      <c r="AN10" s="245" t="s">
        <v>165</v>
      </c>
      <c r="AO10" s="245" t="s">
        <v>166</v>
      </c>
      <c r="AP10" s="245" t="s">
        <v>167</v>
      </c>
      <c r="AQ10" s="245" t="s">
        <v>168</v>
      </c>
      <c r="AR10" s="245" t="s">
        <v>154</v>
      </c>
      <c r="AS10" s="245" t="s">
        <v>165</v>
      </c>
      <c r="AT10" s="245" t="s">
        <v>165</v>
      </c>
      <c r="AU10" s="245" t="s">
        <v>165</v>
      </c>
      <c r="AV10" s="246">
        <v>10</v>
      </c>
    </row>
    <row r="11" spans="1:50" s="247" customFormat="1" ht="15.75">
      <c r="A11" s="241" t="s">
        <v>147</v>
      </c>
      <c r="B11" s="242" t="s">
        <v>148</v>
      </c>
      <c r="C11" s="242" t="s">
        <v>149</v>
      </c>
      <c r="D11" s="242" t="s">
        <v>155</v>
      </c>
      <c r="E11" s="242" t="s">
        <v>75</v>
      </c>
      <c r="F11" s="242" t="s">
        <v>156</v>
      </c>
      <c r="G11" s="243">
        <v>7900</v>
      </c>
      <c r="H11" s="245"/>
      <c r="I11" s="246"/>
      <c r="J11" s="246"/>
      <c r="K11" s="246"/>
      <c r="L11" s="243" t="s">
        <v>490</v>
      </c>
      <c r="M11" s="246"/>
      <c r="N11" s="246"/>
      <c r="O11" s="246"/>
      <c r="P11" s="246">
        <v>28</v>
      </c>
      <c r="Q11" s="246">
        <v>40</v>
      </c>
      <c r="R11" s="246">
        <v>1</v>
      </c>
      <c r="S11" s="244"/>
      <c r="T11" s="248"/>
      <c r="U11" s="245"/>
      <c r="V11" s="246"/>
      <c r="W11" s="245"/>
      <c r="X11" s="246"/>
      <c r="Y11" s="246"/>
      <c r="Z11" s="246"/>
      <c r="AA11" s="246"/>
      <c r="AB11" s="246"/>
      <c r="AC11" s="245"/>
      <c r="AD11" s="246"/>
      <c r="AE11" s="246"/>
      <c r="AF11" s="246"/>
      <c r="AG11" s="246"/>
      <c r="AH11" s="245"/>
      <c r="AI11" s="246"/>
      <c r="AJ11" s="245"/>
      <c r="AK11" s="245"/>
      <c r="AL11" s="245"/>
      <c r="AM11" s="245"/>
      <c r="AN11" s="245"/>
      <c r="AO11" s="245"/>
      <c r="AP11" s="245"/>
      <c r="AQ11" s="245"/>
      <c r="AR11" s="245"/>
      <c r="AS11" s="245"/>
      <c r="AT11" s="245"/>
      <c r="AU11" s="245"/>
      <c r="AV11" s="246">
        <v>2684</v>
      </c>
    </row>
    <row r="12" spans="1:50" s="21" customFormat="1" ht="15.75">
      <c r="A12" s="241" t="s">
        <v>722</v>
      </c>
      <c r="B12" s="242" t="s">
        <v>148</v>
      </c>
      <c r="C12" s="242" t="s">
        <v>724</v>
      </c>
      <c r="D12" s="242" t="s">
        <v>155</v>
      </c>
      <c r="E12" s="242" t="s">
        <v>75</v>
      </c>
      <c r="F12" s="242" t="s">
        <v>156</v>
      </c>
      <c r="G12" s="243">
        <v>7900</v>
      </c>
      <c r="H12" s="245"/>
      <c r="I12" s="246"/>
      <c r="J12" s="246"/>
      <c r="K12" s="246"/>
      <c r="L12" s="243"/>
      <c r="M12" s="246"/>
      <c r="N12" s="246"/>
      <c r="O12" s="246"/>
      <c r="P12" s="246"/>
      <c r="Q12" s="246"/>
      <c r="R12" s="246"/>
      <c r="S12" s="244"/>
      <c r="T12" s="248"/>
      <c r="U12" s="245"/>
      <c r="V12" s="246"/>
      <c r="W12" s="245"/>
      <c r="X12" s="246"/>
      <c r="Y12" s="246"/>
      <c r="Z12" s="246"/>
      <c r="AA12" s="246"/>
      <c r="AB12" s="246"/>
      <c r="AC12" s="245"/>
      <c r="AD12" s="246"/>
      <c r="AE12" s="246"/>
      <c r="AF12" s="246"/>
      <c r="AG12" s="246"/>
      <c r="AH12" s="245"/>
      <c r="AI12" s="246"/>
      <c r="AJ12" s="245"/>
      <c r="AK12" s="245"/>
      <c r="AL12" s="245"/>
      <c r="AM12" s="245"/>
      <c r="AN12" s="245"/>
      <c r="AO12" s="245"/>
      <c r="AP12" s="245"/>
      <c r="AQ12" s="245"/>
      <c r="AR12" s="245"/>
      <c r="AS12" s="245"/>
      <c r="AT12" s="245"/>
      <c r="AU12" s="245"/>
      <c r="AV12" s="246"/>
    </row>
    <row r="13" spans="1:50" s="21" customFormat="1" ht="15.75">
      <c r="A13" s="241" t="s">
        <v>722</v>
      </c>
      <c r="B13" s="242" t="s">
        <v>148</v>
      </c>
      <c r="C13" s="54" t="s">
        <v>725</v>
      </c>
      <c r="D13" s="54" t="s">
        <v>155</v>
      </c>
      <c r="E13" s="54" t="s">
        <v>75</v>
      </c>
      <c r="F13" s="242" t="s">
        <v>156</v>
      </c>
      <c r="G13" s="243">
        <v>7900</v>
      </c>
      <c r="H13" s="82"/>
      <c r="I13" s="88"/>
      <c r="J13" s="88"/>
      <c r="K13" s="88"/>
      <c r="L13" s="63"/>
      <c r="M13" s="88"/>
      <c r="N13" s="88"/>
      <c r="O13" s="88"/>
      <c r="P13" s="88"/>
      <c r="Q13" s="88"/>
      <c r="R13" s="88"/>
      <c r="S13" s="9"/>
      <c r="T13" s="236"/>
      <c r="U13" s="82"/>
      <c r="V13" s="88"/>
      <c r="W13" s="82"/>
      <c r="X13" s="88"/>
      <c r="Y13" s="88"/>
      <c r="Z13" s="88"/>
      <c r="AA13" s="88"/>
      <c r="AB13" s="88"/>
      <c r="AC13" s="82"/>
      <c r="AD13" s="88"/>
      <c r="AE13" s="88"/>
      <c r="AF13" s="88"/>
      <c r="AG13" s="88"/>
      <c r="AH13" s="82"/>
      <c r="AI13" s="88"/>
      <c r="AJ13" s="82"/>
      <c r="AK13" s="82"/>
      <c r="AL13" s="82"/>
      <c r="AM13" s="82"/>
      <c r="AN13" s="82"/>
      <c r="AO13" s="82"/>
      <c r="AP13" s="82"/>
      <c r="AQ13" s="82"/>
      <c r="AR13" s="82"/>
      <c r="AS13" s="82"/>
      <c r="AT13" s="82"/>
      <c r="AU13" s="82"/>
      <c r="AV13" s="88"/>
    </row>
    <row r="14" spans="1:50" s="21" customFormat="1" ht="15.75">
      <c r="A14" s="241" t="s">
        <v>738</v>
      </c>
      <c r="B14" s="242" t="s">
        <v>148</v>
      </c>
      <c r="C14" s="54" t="s">
        <v>740</v>
      </c>
      <c r="D14" s="242" t="s">
        <v>155</v>
      </c>
      <c r="E14" s="242" t="s">
        <v>75</v>
      </c>
      <c r="F14" s="242" t="s">
        <v>156</v>
      </c>
      <c r="G14" s="243">
        <v>7900</v>
      </c>
      <c r="H14" s="82"/>
      <c r="I14" s="88"/>
      <c r="J14" s="88"/>
      <c r="K14" s="88"/>
      <c r="L14" s="63"/>
      <c r="M14" s="88"/>
      <c r="N14" s="88"/>
      <c r="O14" s="88"/>
      <c r="P14" s="88"/>
      <c r="Q14" s="88"/>
      <c r="R14" s="88"/>
      <c r="S14" s="9"/>
      <c r="T14" s="236"/>
      <c r="U14" s="82"/>
      <c r="V14" s="88"/>
      <c r="W14" s="82"/>
      <c r="X14" s="88"/>
      <c r="Y14" s="88"/>
      <c r="Z14" s="88"/>
      <c r="AA14" s="88"/>
      <c r="AB14" s="88"/>
      <c r="AC14" s="82"/>
      <c r="AD14" s="88"/>
      <c r="AE14" s="88"/>
      <c r="AF14" s="88"/>
      <c r="AG14" s="88"/>
      <c r="AH14" s="82"/>
      <c r="AI14" s="88"/>
      <c r="AJ14" s="82"/>
      <c r="AK14" s="82"/>
      <c r="AL14" s="82"/>
      <c r="AM14" s="82"/>
      <c r="AN14" s="82"/>
      <c r="AO14" s="82"/>
      <c r="AP14" s="82"/>
      <c r="AQ14" s="82"/>
      <c r="AR14" s="82"/>
      <c r="AS14" s="82"/>
      <c r="AT14" s="82"/>
      <c r="AU14" s="82"/>
      <c r="AV14" s="88"/>
    </row>
    <row r="15" spans="1:50" s="21" customFormat="1" ht="31.5">
      <c r="A15" s="241" t="s">
        <v>738</v>
      </c>
      <c r="B15" s="242" t="s">
        <v>148</v>
      </c>
      <c r="C15" s="54" t="s">
        <v>741</v>
      </c>
      <c r="D15" s="54" t="s">
        <v>155</v>
      </c>
      <c r="E15" s="54" t="s">
        <v>75</v>
      </c>
      <c r="F15" s="242" t="s">
        <v>156</v>
      </c>
      <c r="G15" s="243">
        <v>7900</v>
      </c>
      <c r="H15" s="82"/>
      <c r="I15" s="88"/>
      <c r="J15" s="88"/>
      <c r="K15" s="88"/>
      <c r="L15" s="63"/>
      <c r="M15" s="88"/>
      <c r="N15" s="88"/>
      <c r="O15" s="88"/>
      <c r="P15" s="88"/>
      <c r="Q15" s="88"/>
      <c r="R15" s="88"/>
      <c r="S15" s="9"/>
      <c r="T15" s="236"/>
      <c r="U15" s="82"/>
      <c r="V15" s="88"/>
      <c r="W15" s="82"/>
      <c r="X15" s="88"/>
      <c r="Y15" s="88"/>
      <c r="Z15" s="88"/>
      <c r="AA15" s="88"/>
      <c r="AB15" s="88"/>
      <c r="AC15" s="82"/>
      <c r="AD15" s="88"/>
      <c r="AE15" s="88"/>
      <c r="AF15" s="88"/>
      <c r="AG15" s="88"/>
      <c r="AH15" s="82"/>
      <c r="AI15" s="88"/>
      <c r="AJ15" s="82"/>
      <c r="AK15" s="82"/>
      <c r="AL15" s="82"/>
      <c r="AM15" s="82"/>
      <c r="AN15" s="82"/>
      <c r="AO15" s="82"/>
      <c r="AP15" s="82"/>
      <c r="AQ15" s="82"/>
      <c r="AR15" s="82"/>
      <c r="AS15" s="82"/>
      <c r="AT15" s="82"/>
      <c r="AU15" s="82"/>
      <c r="AV15" s="88"/>
    </row>
    <row r="16" spans="1:50" s="21" customFormat="1" ht="15.75">
      <c r="A16" s="247"/>
      <c r="B16" s="247"/>
      <c r="C16" s="247"/>
      <c r="D16" s="247"/>
      <c r="E16" s="247"/>
      <c r="F16" s="247"/>
      <c r="G16" s="247"/>
      <c r="H16" s="252"/>
      <c r="I16" s="252"/>
      <c r="J16" s="252"/>
      <c r="K16" s="252"/>
      <c r="L16" s="63"/>
      <c r="M16" s="88"/>
      <c r="N16" s="88"/>
      <c r="O16" s="88"/>
      <c r="P16" s="88"/>
      <c r="Q16" s="88"/>
      <c r="R16" s="88"/>
      <c r="S16" s="9"/>
      <c r="T16" s="236"/>
      <c r="U16" s="82"/>
      <c r="V16" s="88"/>
      <c r="W16" s="82"/>
      <c r="X16" s="88"/>
      <c r="Y16" s="88"/>
      <c r="Z16" s="88"/>
      <c r="AA16" s="88"/>
      <c r="AB16" s="88"/>
      <c r="AC16" s="82"/>
      <c r="AD16" s="88"/>
      <c r="AE16" s="88"/>
      <c r="AF16" s="88"/>
      <c r="AG16" s="88"/>
      <c r="AH16" s="82"/>
      <c r="AI16" s="88"/>
      <c r="AJ16" s="82"/>
      <c r="AK16" s="82"/>
      <c r="AL16" s="82"/>
      <c r="AM16" s="82"/>
      <c r="AN16" s="82"/>
      <c r="AO16" s="82"/>
      <c r="AP16" s="82"/>
      <c r="AQ16" s="82"/>
      <c r="AR16" s="82"/>
      <c r="AS16" s="82"/>
      <c r="AT16" s="82"/>
      <c r="AU16" s="82"/>
      <c r="AV16" s="88"/>
    </row>
    <row r="17" spans="1:48" s="21" customFormat="1" ht="15.75">
      <c r="A17" s="241"/>
      <c r="B17" s="242"/>
      <c r="C17" s="54"/>
      <c r="D17" s="54"/>
      <c r="E17" s="54"/>
      <c r="F17" s="54"/>
      <c r="G17" s="63"/>
      <c r="H17" s="252"/>
      <c r="I17" s="252"/>
      <c r="J17" s="252"/>
      <c r="K17" s="252"/>
      <c r="L17" s="63"/>
      <c r="M17" s="88"/>
      <c r="N17" s="88"/>
      <c r="O17" s="88"/>
      <c r="P17" s="88"/>
      <c r="Q17" s="88"/>
      <c r="R17" s="88"/>
      <c r="S17" s="9"/>
      <c r="T17" s="236"/>
      <c r="U17" s="82"/>
      <c r="V17" s="88"/>
      <c r="W17" s="82"/>
      <c r="X17" s="88"/>
      <c r="Y17" s="88"/>
      <c r="Z17" s="88"/>
      <c r="AA17" s="88"/>
      <c r="AB17" s="88"/>
      <c r="AC17" s="82"/>
      <c r="AD17" s="88"/>
      <c r="AE17" s="88"/>
      <c r="AF17" s="88"/>
      <c r="AG17" s="88"/>
      <c r="AH17" s="82"/>
      <c r="AI17" s="88"/>
      <c r="AJ17" s="82"/>
      <c r="AK17" s="82"/>
      <c r="AL17" s="82"/>
      <c r="AM17" s="82"/>
      <c r="AN17" s="82"/>
      <c r="AO17" s="82"/>
      <c r="AP17" s="82"/>
      <c r="AQ17" s="82"/>
      <c r="AR17" s="82"/>
      <c r="AS17" s="82"/>
      <c r="AT17" s="82"/>
      <c r="AU17" s="82"/>
      <c r="AV17" s="88"/>
    </row>
    <row r="18" spans="1:48" ht="15.75">
      <c r="A18" s="241"/>
      <c r="B18" s="102"/>
      <c r="C18" s="102"/>
      <c r="D18" s="102"/>
      <c r="E18" s="102"/>
      <c r="F18" s="102"/>
      <c r="G18" s="185"/>
      <c r="H18" s="83"/>
      <c r="I18" s="86"/>
      <c r="J18" s="86"/>
      <c r="K18" s="86"/>
      <c r="L18" s="185"/>
      <c r="M18" s="86"/>
      <c r="N18" s="86"/>
      <c r="O18" s="86"/>
      <c r="P18" s="86"/>
      <c r="Q18" s="86"/>
      <c r="R18" s="86"/>
      <c r="S18" s="156"/>
      <c r="T18" s="238"/>
      <c r="U18" s="83"/>
      <c r="V18" s="86"/>
      <c r="W18" s="83"/>
      <c r="X18" s="86"/>
      <c r="Y18" s="86"/>
      <c r="Z18" s="86"/>
      <c r="AA18" s="86"/>
      <c r="AB18" s="86"/>
      <c r="AC18" s="83"/>
      <c r="AD18" s="86"/>
      <c r="AE18" s="86"/>
      <c r="AF18" s="86"/>
      <c r="AG18" s="86"/>
      <c r="AH18" s="83"/>
      <c r="AI18" s="86"/>
      <c r="AV18" s="86"/>
    </row>
    <row r="19" spans="1:48" ht="15.75">
      <c r="A19" s="241"/>
      <c r="B19" s="102"/>
      <c r="C19" s="102"/>
      <c r="D19" s="102"/>
      <c r="E19" s="102"/>
      <c r="F19" s="102"/>
      <c r="G19" s="185"/>
      <c r="H19" s="83"/>
      <c r="I19" s="86"/>
      <c r="J19" s="86"/>
      <c r="K19" s="86"/>
      <c r="L19" s="185"/>
      <c r="M19" s="86"/>
      <c r="N19" s="86"/>
      <c r="O19" s="86"/>
      <c r="P19" s="86"/>
      <c r="Q19" s="86"/>
      <c r="R19" s="86"/>
      <c r="S19" s="156"/>
      <c r="T19" s="238"/>
      <c r="U19" s="83"/>
      <c r="V19" s="86"/>
      <c r="W19" s="83"/>
      <c r="X19" s="86"/>
      <c r="Y19" s="86"/>
      <c r="Z19" s="86"/>
      <c r="AA19" s="86"/>
      <c r="AB19" s="86"/>
      <c r="AC19" s="83"/>
      <c r="AD19" s="86"/>
      <c r="AE19" s="86"/>
      <c r="AF19" s="86"/>
      <c r="AG19" s="86"/>
      <c r="AH19" s="83"/>
      <c r="AI19" s="86"/>
      <c r="AV19" s="86"/>
    </row>
    <row r="20" spans="1:48" ht="15.75">
      <c r="A20" s="241"/>
      <c r="B20" s="102"/>
      <c r="C20" s="102"/>
      <c r="D20" s="102"/>
      <c r="E20" s="102"/>
      <c r="F20" s="102"/>
      <c r="G20" s="185"/>
      <c r="H20" s="83"/>
      <c r="I20" s="86"/>
      <c r="J20" s="86"/>
      <c r="K20" s="86"/>
      <c r="L20" s="185"/>
      <c r="M20" s="86"/>
      <c r="N20" s="86"/>
      <c r="O20" s="86"/>
      <c r="P20" s="86"/>
      <c r="Q20" s="86"/>
      <c r="R20" s="86"/>
      <c r="S20" s="156"/>
      <c r="T20" s="238"/>
      <c r="U20" s="83"/>
      <c r="V20" s="86"/>
      <c r="W20" s="83"/>
      <c r="X20" s="86"/>
      <c r="Y20" s="86"/>
      <c r="Z20" s="86"/>
      <c r="AA20" s="86"/>
      <c r="AB20" s="86"/>
      <c r="AC20" s="83"/>
      <c r="AD20" s="86"/>
      <c r="AE20" s="86"/>
      <c r="AF20" s="86"/>
      <c r="AG20" s="86"/>
      <c r="AH20" s="83"/>
      <c r="AI20" s="86"/>
      <c r="AV20" s="86"/>
    </row>
    <row r="21" spans="1:48" ht="15.75">
      <c r="A21" s="241"/>
      <c r="B21" s="102"/>
      <c r="C21" s="102"/>
      <c r="D21" s="102"/>
      <c r="E21" s="102"/>
      <c r="F21" s="102"/>
      <c r="G21" s="185"/>
      <c r="H21" s="83"/>
      <c r="I21" s="86"/>
      <c r="J21" s="86"/>
      <c r="K21" s="86"/>
      <c r="L21" s="185"/>
      <c r="M21" s="86"/>
      <c r="N21" s="86"/>
      <c r="O21" s="86"/>
      <c r="P21" s="86"/>
      <c r="Q21" s="86"/>
      <c r="R21" s="86"/>
      <c r="S21" s="156"/>
      <c r="T21" s="238"/>
      <c r="U21" s="83"/>
      <c r="V21" s="86"/>
      <c r="W21" s="83"/>
      <c r="X21" s="86"/>
      <c r="Y21" s="86"/>
      <c r="Z21" s="86"/>
      <c r="AA21" s="86"/>
      <c r="AB21" s="86"/>
      <c r="AC21" s="83"/>
      <c r="AD21" s="86"/>
      <c r="AE21" s="86"/>
      <c r="AF21" s="86"/>
      <c r="AG21" s="86"/>
      <c r="AH21" s="83"/>
      <c r="AI21" s="86"/>
      <c r="AV21" s="86"/>
    </row>
    <row r="22" spans="1:48" ht="15.75">
      <c r="A22" s="241"/>
      <c r="B22" s="102"/>
      <c r="C22" s="102"/>
      <c r="D22" s="102"/>
      <c r="E22" s="102"/>
      <c r="F22" s="102"/>
      <c r="G22" s="185"/>
      <c r="H22" s="83"/>
      <c r="I22" s="86"/>
      <c r="J22" s="86"/>
      <c r="K22" s="86"/>
      <c r="L22" s="185"/>
      <c r="M22" s="86"/>
      <c r="N22" s="86"/>
      <c r="O22" s="86"/>
      <c r="P22" s="86"/>
      <c r="Q22" s="86"/>
      <c r="R22" s="86"/>
      <c r="S22" s="156"/>
      <c r="T22" s="238"/>
      <c r="U22" s="83"/>
      <c r="V22" s="86"/>
      <c r="W22" s="83"/>
      <c r="X22" s="86"/>
      <c r="Y22" s="86"/>
      <c r="Z22" s="86"/>
      <c r="AA22" s="86"/>
      <c r="AB22" s="86"/>
      <c r="AC22" s="83"/>
      <c r="AD22" s="86"/>
      <c r="AE22" s="86"/>
      <c r="AF22" s="86"/>
      <c r="AG22" s="86"/>
      <c r="AH22" s="83"/>
      <c r="AI22" s="86"/>
      <c r="AV22" s="86"/>
    </row>
    <row r="23" spans="1:48" ht="15.75">
      <c r="A23" s="241"/>
      <c r="B23" s="102"/>
      <c r="C23" s="102"/>
      <c r="D23" s="102"/>
      <c r="E23" s="102"/>
      <c r="F23" s="102"/>
      <c r="G23" s="185"/>
      <c r="H23" s="83"/>
      <c r="I23" s="86"/>
      <c r="J23" s="86"/>
      <c r="K23" s="86"/>
      <c r="L23" s="185"/>
      <c r="M23" s="86"/>
      <c r="N23" s="86"/>
      <c r="O23" s="86"/>
      <c r="P23" s="86"/>
      <c r="Q23" s="86"/>
      <c r="R23" s="86"/>
      <c r="S23" s="156"/>
      <c r="T23" s="238"/>
      <c r="U23" s="83"/>
      <c r="V23" s="86"/>
      <c r="W23" s="83"/>
      <c r="X23" s="86"/>
      <c r="Y23" s="86"/>
      <c r="Z23" s="86"/>
      <c r="AA23" s="86"/>
      <c r="AB23" s="86"/>
      <c r="AC23" s="83"/>
      <c r="AD23" s="86"/>
      <c r="AE23" s="86"/>
      <c r="AF23" s="86"/>
      <c r="AG23" s="86"/>
      <c r="AH23" s="83"/>
      <c r="AI23" s="86"/>
      <c r="AV23" s="86"/>
    </row>
    <row r="24" spans="1:48" ht="15.75">
      <c r="A24" s="241"/>
      <c r="B24" s="102"/>
      <c r="C24" s="102"/>
      <c r="D24" s="102"/>
      <c r="E24" s="102"/>
      <c r="F24" s="102"/>
      <c r="G24" s="185"/>
      <c r="H24" s="83"/>
      <c r="I24" s="86"/>
      <c r="J24" s="86"/>
      <c r="K24" s="86"/>
      <c r="L24" s="185"/>
      <c r="M24" s="86"/>
      <c r="N24" s="86"/>
      <c r="O24" s="86"/>
      <c r="P24" s="86"/>
      <c r="Q24" s="86"/>
      <c r="R24" s="86"/>
      <c r="S24" s="156"/>
      <c r="T24" s="238"/>
      <c r="U24" s="83"/>
      <c r="V24" s="86"/>
      <c r="W24" s="83"/>
      <c r="X24" s="86"/>
      <c r="Y24" s="86"/>
      <c r="Z24" s="86"/>
      <c r="AA24" s="86"/>
      <c r="AB24" s="86"/>
      <c r="AC24" s="83"/>
      <c r="AD24" s="86"/>
      <c r="AE24" s="86"/>
      <c r="AF24" s="86"/>
      <c r="AG24" s="86"/>
      <c r="AH24" s="83"/>
      <c r="AI24" s="86"/>
      <c r="AV24" s="86"/>
    </row>
    <row r="25" spans="1:48" ht="15.75">
      <c r="A25" s="241"/>
      <c r="B25" s="102"/>
      <c r="C25" s="102"/>
      <c r="D25" s="102"/>
      <c r="E25" s="102"/>
      <c r="F25" s="102"/>
      <c r="G25" s="185"/>
      <c r="H25" s="83"/>
      <c r="I25" s="86"/>
      <c r="J25" s="86"/>
      <c r="K25" s="86"/>
      <c r="L25" s="185"/>
      <c r="M25" s="86"/>
      <c r="N25" s="86"/>
      <c r="O25" s="86"/>
      <c r="P25" s="86"/>
      <c r="Q25" s="86"/>
      <c r="R25" s="86"/>
      <c r="S25" s="156"/>
      <c r="T25" s="238"/>
      <c r="U25" s="83"/>
      <c r="V25" s="86"/>
      <c r="W25" s="83"/>
      <c r="X25" s="86"/>
      <c r="Y25" s="86"/>
      <c r="Z25" s="86"/>
      <c r="AA25" s="86"/>
      <c r="AB25" s="86"/>
      <c r="AC25" s="83"/>
      <c r="AD25" s="86"/>
      <c r="AE25" s="86"/>
      <c r="AF25" s="86"/>
      <c r="AG25" s="86"/>
      <c r="AH25" s="83"/>
      <c r="AI25" s="86"/>
      <c r="AV25" s="86"/>
    </row>
    <row r="26" spans="1:48" ht="15.75">
      <c r="A26" s="241"/>
      <c r="B26" s="102"/>
      <c r="C26" s="102"/>
      <c r="D26" s="102"/>
      <c r="E26" s="102"/>
      <c r="F26" s="102"/>
      <c r="G26" s="185"/>
      <c r="H26" s="83"/>
      <c r="I26" s="86"/>
      <c r="J26" s="86"/>
      <c r="K26" s="86"/>
      <c r="L26" s="185"/>
      <c r="M26" s="86"/>
      <c r="N26" s="86"/>
      <c r="O26" s="86"/>
      <c r="P26" s="86"/>
      <c r="Q26" s="86"/>
      <c r="R26" s="86"/>
      <c r="S26" s="156"/>
      <c r="T26" s="238"/>
      <c r="U26" s="83"/>
      <c r="V26" s="86"/>
      <c r="W26" s="83"/>
      <c r="X26" s="86"/>
      <c r="Y26" s="86"/>
      <c r="Z26" s="86"/>
      <c r="AA26" s="86"/>
      <c r="AB26" s="86"/>
      <c r="AC26" s="83"/>
      <c r="AD26" s="86"/>
      <c r="AE26" s="86"/>
      <c r="AF26" s="86"/>
      <c r="AG26" s="86"/>
      <c r="AH26" s="83"/>
      <c r="AI26" s="86"/>
      <c r="AV26" s="86"/>
    </row>
    <row r="27" spans="1:48" ht="15.75">
      <c r="A27" s="241"/>
      <c r="B27" s="102"/>
      <c r="C27" s="102"/>
      <c r="D27" s="102"/>
      <c r="E27" s="102"/>
      <c r="F27" s="102"/>
      <c r="G27" s="185"/>
      <c r="H27" s="83"/>
      <c r="I27" s="86"/>
      <c r="J27" s="86"/>
      <c r="K27" s="86"/>
      <c r="L27" s="185"/>
      <c r="M27" s="86"/>
      <c r="N27" s="86"/>
      <c r="O27" s="86"/>
      <c r="P27" s="86"/>
      <c r="Q27" s="86"/>
      <c r="R27" s="86"/>
      <c r="S27" s="156"/>
      <c r="T27" s="238"/>
      <c r="U27" s="83"/>
      <c r="V27" s="86"/>
      <c r="W27" s="83"/>
      <c r="X27" s="86"/>
      <c r="Y27" s="86"/>
      <c r="Z27" s="86"/>
      <c r="AA27" s="86"/>
      <c r="AB27" s="86"/>
      <c r="AC27" s="83"/>
      <c r="AD27" s="86"/>
      <c r="AE27" s="86"/>
      <c r="AF27" s="86"/>
      <c r="AG27" s="86"/>
      <c r="AH27" s="83"/>
      <c r="AI27" s="86"/>
      <c r="AV27" s="86"/>
    </row>
    <row r="28" spans="1:48" ht="15.75">
      <c r="A28" s="241"/>
      <c r="B28" s="102"/>
      <c r="C28" s="102"/>
      <c r="D28" s="102"/>
      <c r="E28" s="102"/>
      <c r="F28" s="102"/>
      <c r="G28" s="185"/>
      <c r="H28" s="83"/>
      <c r="I28" s="86"/>
      <c r="J28" s="86"/>
      <c r="K28" s="86"/>
      <c r="L28" s="185"/>
      <c r="M28" s="86"/>
      <c r="N28" s="86"/>
      <c r="O28" s="86"/>
      <c r="P28" s="86"/>
      <c r="Q28" s="86"/>
      <c r="R28" s="86"/>
      <c r="S28" s="156"/>
      <c r="T28" s="238"/>
      <c r="U28" s="83"/>
      <c r="V28" s="86"/>
      <c r="W28" s="83"/>
      <c r="X28" s="86"/>
      <c r="Y28" s="86"/>
      <c r="Z28" s="86"/>
      <c r="AA28" s="86"/>
      <c r="AB28" s="86"/>
      <c r="AC28" s="83"/>
      <c r="AD28" s="86"/>
      <c r="AE28" s="86"/>
      <c r="AF28" s="86"/>
      <c r="AG28" s="86"/>
      <c r="AH28" s="83"/>
      <c r="AI28" s="86"/>
      <c r="AV28" s="86"/>
    </row>
    <row r="29" spans="1:48" ht="15.75">
      <c r="A29" s="241"/>
      <c r="B29" s="102"/>
      <c r="C29" s="102"/>
      <c r="D29" s="102"/>
      <c r="E29" s="102"/>
      <c r="F29" s="102"/>
      <c r="G29" s="185"/>
      <c r="H29" s="83"/>
      <c r="I29" s="86"/>
      <c r="J29" s="86"/>
      <c r="K29" s="86"/>
      <c r="L29" s="185"/>
      <c r="M29" s="86"/>
      <c r="N29" s="86"/>
      <c r="O29" s="86"/>
      <c r="P29" s="86"/>
      <c r="Q29" s="86"/>
      <c r="R29" s="86"/>
      <c r="S29" s="156"/>
      <c r="T29" s="238"/>
      <c r="U29" s="83"/>
      <c r="V29" s="86"/>
      <c r="W29" s="83"/>
      <c r="X29" s="86"/>
      <c r="Y29" s="86"/>
      <c r="Z29" s="86"/>
      <c r="AA29" s="86"/>
      <c r="AB29" s="86"/>
      <c r="AC29" s="83"/>
      <c r="AD29" s="86"/>
      <c r="AE29" s="86"/>
      <c r="AF29" s="86"/>
      <c r="AG29" s="86"/>
      <c r="AH29" s="83"/>
      <c r="AI29" s="86"/>
      <c r="AV29" s="86"/>
    </row>
    <row r="30" spans="1:48" ht="15.75">
      <c r="A30" s="241"/>
      <c r="B30" s="102"/>
      <c r="C30" s="102"/>
      <c r="D30" s="102"/>
      <c r="E30" s="102"/>
      <c r="F30" s="102"/>
      <c r="G30" s="185"/>
      <c r="H30" s="83"/>
      <c r="I30" s="86"/>
      <c r="J30" s="86"/>
      <c r="K30" s="86"/>
      <c r="L30" s="185"/>
      <c r="M30" s="86"/>
      <c r="N30" s="86"/>
      <c r="O30" s="86"/>
      <c r="P30" s="86"/>
      <c r="Q30" s="86"/>
      <c r="R30" s="86"/>
      <c r="S30" s="156"/>
      <c r="T30" s="238"/>
      <c r="U30" s="83"/>
      <c r="V30" s="86"/>
      <c r="W30" s="83"/>
      <c r="X30" s="86"/>
      <c r="Y30" s="86"/>
      <c r="Z30" s="86"/>
      <c r="AA30" s="86"/>
      <c r="AB30" s="86"/>
      <c r="AC30" s="83"/>
      <c r="AD30" s="86"/>
      <c r="AE30" s="86"/>
      <c r="AF30" s="86"/>
      <c r="AG30" s="86"/>
      <c r="AH30" s="83"/>
      <c r="AI30" s="86"/>
      <c r="AV30" s="86"/>
    </row>
    <row r="31" spans="1:48" ht="15.75">
      <c r="A31" s="241"/>
      <c r="B31" s="102"/>
      <c r="C31" s="102"/>
      <c r="D31" s="102"/>
      <c r="E31" s="102"/>
      <c r="F31" s="102"/>
      <c r="G31" s="185"/>
      <c r="H31" s="83"/>
      <c r="I31" s="86"/>
      <c r="J31" s="86"/>
      <c r="K31" s="86"/>
      <c r="L31" s="185"/>
      <c r="M31" s="86"/>
      <c r="N31" s="86"/>
      <c r="O31" s="86"/>
      <c r="P31" s="86"/>
      <c r="Q31" s="86"/>
      <c r="R31" s="86"/>
      <c r="S31" s="156"/>
      <c r="T31" s="238"/>
      <c r="U31" s="83"/>
      <c r="V31" s="86"/>
      <c r="W31" s="83"/>
      <c r="X31" s="86"/>
      <c r="Y31" s="86"/>
      <c r="Z31" s="86"/>
      <c r="AA31" s="86"/>
      <c r="AB31" s="86"/>
      <c r="AC31" s="83"/>
      <c r="AD31" s="86"/>
      <c r="AE31" s="86"/>
      <c r="AF31" s="86"/>
      <c r="AG31" s="86"/>
      <c r="AH31" s="83"/>
      <c r="AI31" s="86"/>
      <c r="AV31" s="86"/>
    </row>
    <row r="32" spans="1:48" ht="15.75">
      <c r="A32" s="241"/>
      <c r="B32" s="102"/>
      <c r="C32" s="102"/>
      <c r="D32" s="102"/>
      <c r="E32" s="102"/>
      <c r="F32" s="102"/>
      <c r="G32" s="185"/>
      <c r="H32" s="83"/>
      <c r="I32" s="86"/>
      <c r="J32" s="86"/>
      <c r="K32" s="86"/>
      <c r="L32" s="185"/>
      <c r="M32" s="86"/>
      <c r="N32" s="86"/>
      <c r="O32" s="86"/>
      <c r="P32" s="86"/>
      <c r="Q32" s="86"/>
      <c r="R32" s="86"/>
      <c r="S32" s="156"/>
      <c r="T32" s="238"/>
      <c r="U32" s="83"/>
      <c r="V32" s="86"/>
      <c r="W32" s="83"/>
      <c r="X32" s="86"/>
      <c r="Y32" s="86"/>
      <c r="Z32" s="86"/>
      <c r="AA32" s="86"/>
      <c r="AB32" s="86"/>
      <c r="AC32" s="83"/>
      <c r="AD32" s="86"/>
      <c r="AE32" s="86"/>
      <c r="AF32" s="86"/>
      <c r="AG32" s="86"/>
      <c r="AH32" s="83"/>
      <c r="AI32" s="86"/>
      <c r="AV32" s="86"/>
    </row>
    <row r="33" spans="1:48" ht="15.75">
      <c r="A33" s="241"/>
      <c r="B33" s="102"/>
      <c r="C33" s="102"/>
      <c r="D33" s="102"/>
      <c r="E33" s="102"/>
      <c r="F33" s="102"/>
      <c r="G33" s="185"/>
      <c r="H33" s="83"/>
      <c r="I33" s="86"/>
      <c r="J33" s="86"/>
      <c r="K33" s="86"/>
      <c r="L33" s="185"/>
      <c r="M33" s="86"/>
      <c r="N33" s="86"/>
      <c r="O33" s="86"/>
      <c r="P33" s="86"/>
      <c r="Q33" s="86"/>
      <c r="R33" s="86"/>
      <c r="S33" s="156"/>
      <c r="T33" s="238"/>
      <c r="U33" s="83"/>
      <c r="V33" s="86"/>
      <c r="W33" s="83"/>
      <c r="X33" s="86"/>
      <c r="Y33" s="86"/>
      <c r="Z33" s="86"/>
      <c r="AA33" s="86"/>
      <c r="AB33" s="86"/>
      <c r="AC33" s="83"/>
      <c r="AD33" s="86"/>
      <c r="AE33" s="86"/>
      <c r="AF33" s="86"/>
      <c r="AG33" s="86"/>
      <c r="AH33" s="83"/>
      <c r="AI33" s="86"/>
      <c r="AV33" s="86"/>
    </row>
    <row r="34" spans="1:48" ht="15.75">
      <c r="A34" s="241"/>
      <c r="B34" s="102"/>
      <c r="C34" s="102"/>
      <c r="D34" s="102"/>
      <c r="E34" s="102"/>
      <c r="F34" s="102"/>
      <c r="G34" s="185"/>
      <c r="H34" s="83"/>
      <c r="I34" s="86"/>
      <c r="J34" s="86"/>
      <c r="K34" s="86"/>
      <c r="L34" s="185"/>
      <c r="M34" s="86"/>
      <c r="N34" s="86"/>
      <c r="O34" s="86"/>
      <c r="P34" s="86"/>
      <c r="Q34" s="86"/>
      <c r="R34" s="86"/>
      <c r="S34" s="156"/>
      <c r="T34" s="238"/>
      <c r="U34" s="83"/>
      <c r="V34" s="86"/>
      <c r="W34" s="83"/>
      <c r="X34" s="86"/>
      <c r="Y34" s="86"/>
      <c r="Z34" s="86"/>
      <c r="AA34" s="86"/>
      <c r="AB34" s="86"/>
      <c r="AC34" s="83"/>
      <c r="AD34" s="86"/>
      <c r="AE34" s="86"/>
      <c r="AF34" s="86"/>
      <c r="AG34" s="86"/>
      <c r="AH34" s="83"/>
      <c r="AI34" s="86"/>
      <c r="AV34" s="86"/>
    </row>
    <row r="35" spans="1:48" ht="15.75">
      <c r="A35" s="241"/>
      <c r="B35" s="102"/>
      <c r="C35" s="102"/>
      <c r="D35" s="102"/>
      <c r="E35" s="102"/>
      <c r="F35" s="102"/>
      <c r="G35" s="185"/>
      <c r="H35" s="83"/>
      <c r="I35" s="86"/>
      <c r="J35" s="86"/>
      <c r="K35" s="86"/>
      <c r="L35" s="185"/>
      <c r="M35" s="86"/>
      <c r="N35" s="86"/>
      <c r="O35" s="86"/>
      <c r="P35" s="86"/>
      <c r="Q35" s="86"/>
      <c r="R35" s="86"/>
      <c r="S35" s="156"/>
      <c r="T35" s="238"/>
      <c r="U35" s="83"/>
      <c r="V35" s="86"/>
      <c r="W35" s="83"/>
      <c r="X35" s="86"/>
      <c r="Y35" s="86"/>
      <c r="Z35" s="86"/>
      <c r="AA35" s="86"/>
      <c r="AB35" s="86"/>
      <c r="AC35" s="83"/>
      <c r="AD35" s="86"/>
      <c r="AE35" s="86"/>
      <c r="AF35" s="86"/>
      <c r="AG35" s="86"/>
      <c r="AH35" s="83"/>
      <c r="AI35" s="86"/>
      <c r="AV35" s="86"/>
    </row>
    <row r="36" spans="1:48" ht="15.75">
      <c r="A36" s="241"/>
      <c r="B36" s="102"/>
      <c r="C36" s="102"/>
      <c r="D36" s="102"/>
      <c r="E36" s="102"/>
      <c r="F36" s="102"/>
      <c r="G36" s="185"/>
      <c r="H36" s="83"/>
      <c r="I36" s="86"/>
      <c r="J36" s="86"/>
      <c r="K36" s="86"/>
      <c r="L36" s="185"/>
      <c r="M36" s="86"/>
      <c r="N36" s="86"/>
      <c r="O36" s="86"/>
      <c r="P36" s="86"/>
      <c r="Q36" s="86"/>
      <c r="R36" s="86"/>
      <c r="S36" s="156"/>
      <c r="T36" s="238"/>
      <c r="U36" s="83"/>
      <c r="V36" s="86"/>
      <c r="W36" s="83"/>
      <c r="X36" s="86"/>
      <c r="Y36" s="86"/>
      <c r="Z36" s="86"/>
      <c r="AA36" s="86"/>
      <c r="AB36" s="86"/>
      <c r="AC36" s="83"/>
      <c r="AD36" s="86"/>
      <c r="AE36" s="86"/>
      <c r="AF36" s="86"/>
      <c r="AG36" s="86"/>
      <c r="AH36" s="83"/>
      <c r="AI36" s="86"/>
      <c r="AV36" s="86"/>
    </row>
    <row r="37" spans="1:48" ht="15.75">
      <c r="A37" s="241"/>
      <c r="B37" s="102"/>
      <c r="C37" s="102"/>
      <c r="D37" s="102"/>
      <c r="E37" s="102"/>
      <c r="F37" s="102"/>
      <c r="G37" s="185"/>
      <c r="H37" s="83"/>
      <c r="I37" s="86"/>
      <c r="J37" s="86"/>
      <c r="K37" s="86"/>
      <c r="L37" s="185"/>
      <c r="M37" s="86"/>
      <c r="N37" s="86"/>
      <c r="O37" s="86"/>
      <c r="P37" s="86"/>
      <c r="Q37" s="86"/>
      <c r="R37" s="86"/>
      <c r="S37" s="156"/>
      <c r="T37" s="238"/>
      <c r="U37" s="83"/>
      <c r="V37" s="86"/>
      <c r="W37" s="83"/>
      <c r="X37" s="86"/>
      <c r="Y37" s="86"/>
      <c r="Z37" s="86"/>
      <c r="AA37" s="86"/>
      <c r="AB37" s="86"/>
      <c r="AC37" s="83"/>
      <c r="AD37" s="86"/>
      <c r="AE37" s="86"/>
      <c r="AF37" s="86"/>
      <c r="AG37" s="86"/>
      <c r="AH37" s="83"/>
      <c r="AI37" s="86"/>
      <c r="AV37" s="86"/>
    </row>
    <row r="38" spans="1:48" ht="15.75">
      <c r="A38" s="241"/>
      <c r="B38" s="102"/>
      <c r="C38" s="102"/>
      <c r="D38" s="102"/>
      <c r="E38" s="102"/>
      <c r="F38" s="102"/>
      <c r="G38" s="185"/>
      <c r="H38" s="83"/>
      <c r="I38" s="86"/>
      <c r="J38" s="86"/>
      <c r="K38" s="86"/>
      <c r="L38" s="185"/>
      <c r="M38" s="86"/>
      <c r="N38" s="86"/>
      <c r="O38" s="86"/>
      <c r="P38" s="86"/>
      <c r="Q38" s="86"/>
      <c r="R38" s="86"/>
      <c r="S38" s="156"/>
      <c r="T38" s="238"/>
      <c r="U38" s="83"/>
      <c r="V38" s="86"/>
      <c r="W38" s="83"/>
      <c r="X38" s="86"/>
      <c r="Y38" s="86"/>
      <c r="Z38" s="86"/>
      <c r="AA38" s="86"/>
      <c r="AB38" s="86"/>
      <c r="AC38" s="83"/>
      <c r="AD38" s="86"/>
      <c r="AE38" s="86"/>
      <c r="AF38" s="86"/>
      <c r="AG38" s="86"/>
      <c r="AH38" s="83"/>
      <c r="AI38" s="86"/>
      <c r="AV38" s="86"/>
    </row>
    <row r="39" spans="1:48" ht="15.75">
      <c r="A39" s="241"/>
      <c r="B39" s="102"/>
      <c r="C39" s="102"/>
      <c r="D39" s="102"/>
      <c r="E39" s="102"/>
      <c r="F39" s="102"/>
      <c r="G39" s="185"/>
      <c r="H39" s="83"/>
      <c r="I39" s="86"/>
      <c r="J39" s="86"/>
      <c r="K39" s="86"/>
      <c r="L39" s="185"/>
      <c r="M39" s="86"/>
      <c r="N39" s="86"/>
      <c r="O39" s="86"/>
      <c r="P39" s="86"/>
      <c r="Q39" s="86"/>
      <c r="R39" s="86"/>
      <c r="S39" s="156"/>
      <c r="T39" s="238"/>
      <c r="U39" s="83"/>
      <c r="V39" s="86"/>
      <c r="W39" s="83"/>
      <c r="X39" s="86"/>
      <c r="Y39" s="86"/>
      <c r="Z39" s="86"/>
      <c r="AA39" s="86"/>
      <c r="AB39" s="86"/>
      <c r="AC39" s="83"/>
      <c r="AD39" s="86"/>
      <c r="AE39" s="86"/>
      <c r="AF39" s="86"/>
      <c r="AG39" s="86"/>
      <c r="AH39" s="83"/>
      <c r="AI39" s="86"/>
      <c r="AV39" s="86"/>
    </row>
    <row r="40" spans="1:48" ht="15.75">
      <c r="A40" s="241"/>
      <c r="B40" s="102"/>
      <c r="C40" s="102"/>
      <c r="D40" s="102"/>
      <c r="E40" s="102"/>
      <c r="F40" s="102"/>
      <c r="G40" s="185"/>
      <c r="H40" s="83"/>
      <c r="I40" s="86"/>
      <c r="J40" s="86"/>
      <c r="K40" s="86"/>
      <c r="L40" s="185"/>
      <c r="M40" s="86"/>
      <c r="N40" s="86"/>
      <c r="O40" s="86"/>
      <c r="P40" s="86"/>
      <c r="Q40" s="86"/>
      <c r="R40" s="86"/>
      <c r="S40" s="156"/>
      <c r="T40" s="238"/>
      <c r="U40" s="83"/>
      <c r="V40" s="86"/>
      <c r="W40" s="83"/>
      <c r="X40" s="86"/>
      <c r="Y40" s="86"/>
      <c r="Z40" s="86"/>
      <c r="AA40" s="86"/>
      <c r="AB40" s="86"/>
      <c r="AC40" s="83"/>
      <c r="AD40" s="86"/>
      <c r="AE40" s="86"/>
      <c r="AF40" s="86"/>
      <c r="AG40" s="86"/>
      <c r="AH40" s="83"/>
      <c r="AI40" s="86"/>
      <c r="AV40" s="86"/>
    </row>
    <row r="41" spans="1:48" ht="15.75">
      <c r="A41" s="241"/>
      <c r="B41" s="102"/>
      <c r="C41" s="102"/>
      <c r="D41" s="102"/>
      <c r="E41" s="102"/>
      <c r="F41" s="102"/>
      <c r="G41" s="185"/>
      <c r="H41" s="83"/>
      <c r="I41" s="86"/>
      <c r="J41" s="86"/>
      <c r="K41" s="86"/>
      <c r="L41" s="185"/>
      <c r="M41" s="86"/>
      <c r="N41" s="86"/>
      <c r="O41" s="86"/>
      <c r="P41" s="86"/>
      <c r="Q41" s="86"/>
      <c r="R41" s="86"/>
      <c r="S41" s="156"/>
      <c r="T41" s="238"/>
      <c r="U41" s="83"/>
      <c r="V41" s="86"/>
      <c r="W41" s="83"/>
      <c r="X41" s="86"/>
      <c r="Y41" s="86"/>
      <c r="Z41" s="86"/>
      <c r="AA41" s="86"/>
      <c r="AB41" s="86"/>
      <c r="AC41" s="83"/>
      <c r="AD41" s="86"/>
      <c r="AE41" s="86"/>
      <c r="AF41" s="86"/>
      <c r="AG41" s="86"/>
      <c r="AH41" s="83"/>
      <c r="AI41" s="86"/>
      <c r="AV41" s="86"/>
    </row>
    <row r="42" spans="1:48" ht="15.75">
      <c r="A42" s="241"/>
      <c r="B42" s="102"/>
      <c r="C42" s="102"/>
      <c r="D42" s="102"/>
      <c r="E42" s="102"/>
      <c r="F42" s="102"/>
      <c r="G42" s="185"/>
      <c r="H42" s="83"/>
      <c r="I42" s="86"/>
      <c r="J42" s="86"/>
      <c r="K42" s="86"/>
      <c r="L42" s="185"/>
      <c r="M42" s="86"/>
      <c r="N42" s="86"/>
      <c r="O42" s="86"/>
      <c r="P42" s="86"/>
      <c r="Q42" s="86"/>
      <c r="R42" s="86"/>
      <c r="S42" s="156"/>
      <c r="T42" s="238"/>
      <c r="U42" s="83"/>
      <c r="V42" s="86"/>
      <c r="W42" s="83"/>
      <c r="X42" s="86"/>
      <c r="Y42" s="86"/>
      <c r="Z42" s="86"/>
      <c r="AA42" s="86"/>
      <c r="AB42" s="86"/>
      <c r="AC42" s="83"/>
      <c r="AD42" s="86"/>
      <c r="AE42" s="86"/>
      <c r="AF42" s="86"/>
      <c r="AG42" s="86"/>
      <c r="AH42" s="83"/>
      <c r="AI42" s="86"/>
      <c r="AV42" s="86"/>
    </row>
    <row r="43" spans="1:48" ht="15.75">
      <c r="A43" s="241"/>
      <c r="B43" s="102"/>
      <c r="C43" s="102"/>
      <c r="D43" s="102"/>
      <c r="E43" s="102"/>
      <c r="F43" s="102"/>
      <c r="G43" s="185"/>
      <c r="H43" s="83"/>
      <c r="I43" s="86"/>
      <c r="J43" s="86"/>
      <c r="K43" s="86"/>
      <c r="L43" s="185"/>
      <c r="M43" s="86"/>
      <c r="N43" s="86"/>
      <c r="O43" s="86"/>
      <c r="P43" s="86"/>
      <c r="Q43" s="86"/>
      <c r="R43" s="86"/>
      <c r="S43" s="156"/>
      <c r="T43" s="238"/>
      <c r="U43" s="83"/>
      <c r="V43" s="86"/>
      <c r="W43" s="83"/>
      <c r="X43" s="86"/>
      <c r="Y43" s="86"/>
      <c r="Z43" s="86"/>
      <c r="AA43" s="86"/>
      <c r="AB43" s="86"/>
      <c r="AC43" s="83"/>
      <c r="AD43" s="86"/>
      <c r="AE43" s="86"/>
      <c r="AF43" s="86"/>
      <c r="AG43" s="86"/>
      <c r="AH43" s="83"/>
      <c r="AI43" s="86"/>
      <c r="AV43" s="86"/>
    </row>
    <row r="44" spans="1:48" ht="15.75">
      <c r="A44" s="241"/>
      <c r="B44" s="102"/>
      <c r="C44" s="102"/>
      <c r="D44" s="102"/>
      <c r="E44" s="102"/>
      <c r="F44" s="102"/>
      <c r="G44" s="185"/>
      <c r="H44" s="83"/>
      <c r="I44" s="86"/>
      <c r="J44" s="86"/>
      <c r="K44" s="86"/>
      <c r="L44" s="185"/>
      <c r="M44" s="86"/>
      <c r="N44" s="86"/>
      <c r="O44" s="86"/>
      <c r="P44" s="86"/>
      <c r="Q44" s="86"/>
      <c r="R44" s="86"/>
      <c r="S44" s="156"/>
      <c r="T44" s="238"/>
      <c r="U44" s="83"/>
      <c r="V44" s="86"/>
      <c r="W44" s="83"/>
      <c r="X44" s="86"/>
      <c r="Y44" s="86"/>
      <c r="Z44" s="86"/>
      <c r="AA44" s="86"/>
      <c r="AB44" s="86"/>
      <c r="AC44" s="83"/>
      <c r="AD44" s="86"/>
      <c r="AE44" s="86"/>
      <c r="AF44" s="86"/>
      <c r="AG44" s="86"/>
      <c r="AH44" s="83"/>
      <c r="AI44" s="86"/>
      <c r="AV44" s="86"/>
    </row>
    <row r="45" spans="1:48" ht="15.75">
      <c r="A45" s="241"/>
      <c r="B45" s="102"/>
      <c r="C45" s="102"/>
      <c r="D45" s="102"/>
      <c r="E45" s="102"/>
      <c r="F45" s="102"/>
      <c r="G45" s="185"/>
      <c r="H45" s="83"/>
      <c r="I45" s="86"/>
      <c r="J45" s="86"/>
      <c r="K45" s="86"/>
      <c r="L45" s="185"/>
      <c r="M45" s="86"/>
      <c r="N45" s="86"/>
      <c r="O45" s="86"/>
      <c r="P45" s="86"/>
      <c r="Q45" s="86"/>
      <c r="R45" s="86"/>
      <c r="S45" s="156"/>
      <c r="T45" s="238"/>
      <c r="U45" s="83"/>
      <c r="V45" s="86"/>
      <c r="W45" s="83"/>
      <c r="X45" s="86"/>
      <c r="Y45" s="86"/>
      <c r="Z45" s="86"/>
      <c r="AA45" s="86"/>
      <c r="AB45" s="86"/>
      <c r="AC45" s="83"/>
      <c r="AD45" s="86"/>
      <c r="AE45" s="86"/>
      <c r="AF45" s="86"/>
      <c r="AG45" s="86"/>
      <c r="AH45" s="83"/>
      <c r="AI45" s="86"/>
      <c r="AV45" s="86"/>
    </row>
    <row r="46" spans="1:48" ht="15.75">
      <c r="A46" s="241"/>
      <c r="B46" s="102"/>
      <c r="C46" s="102"/>
      <c r="D46" s="102"/>
      <c r="E46" s="102"/>
      <c r="F46" s="102"/>
      <c r="G46" s="185"/>
      <c r="H46" s="83"/>
      <c r="I46" s="86"/>
      <c r="J46" s="86"/>
      <c r="K46" s="86"/>
      <c r="L46" s="185"/>
      <c r="M46" s="86"/>
      <c r="N46" s="86"/>
      <c r="O46" s="86"/>
      <c r="P46" s="86"/>
      <c r="Q46" s="86"/>
      <c r="R46" s="86"/>
      <c r="S46" s="156"/>
      <c r="T46" s="238"/>
      <c r="U46" s="83"/>
      <c r="V46" s="86"/>
      <c r="W46" s="83"/>
      <c r="X46" s="86"/>
      <c r="Y46" s="86"/>
      <c r="Z46" s="86"/>
      <c r="AA46" s="86"/>
      <c r="AB46" s="86"/>
      <c r="AC46" s="83"/>
      <c r="AD46" s="86"/>
      <c r="AE46" s="86"/>
      <c r="AF46" s="86"/>
      <c r="AG46" s="86"/>
      <c r="AH46" s="83"/>
      <c r="AI46" s="86"/>
      <c r="AV46" s="86"/>
    </row>
    <row r="47" spans="1:48" ht="15.75">
      <c r="A47" s="241"/>
      <c r="B47" s="102"/>
      <c r="C47" s="102"/>
      <c r="D47" s="102"/>
      <c r="E47" s="102"/>
      <c r="F47" s="102"/>
      <c r="G47" s="185"/>
      <c r="H47" s="83"/>
      <c r="I47" s="86"/>
      <c r="J47" s="86"/>
      <c r="K47" s="86"/>
      <c r="L47" s="185"/>
      <c r="M47" s="86"/>
      <c r="N47" s="86"/>
      <c r="O47" s="86"/>
      <c r="P47" s="86"/>
      <c r="Q47" s="86"/>
      <c r="R47" s="86"/>
      <c r="S47" s="156"/>
      <c r="T47" s="238"/>
      <c r="U47" s="83"/>
      <c r="V47" s="86"/>
      <c r="W47" s="83"/>
      <c r="X47" s="86"/>
      <c r="Y47" s="86"/>
      <c r="Z47" s="86"/>
      <c r="AA47" s="86"/>
      <c r="AB47" s="86"/>
      <c r="AC47" s="83"/>
      <c r="AD47" s="86"/>
      <c r="AE47" s="86"/>
      <c r="AF47" s="86"/>
      <c r="AG47" s="86"/>
      <c r="AH47" s="83"/>
      <c r="AI47" s="86"/>
      <c r="AV47" s="86"/>
    </row>
    <row r="48" spans="1:48" ht="15.75">
      <c r="A48" s="241"/>
      <c r="B48" s="102"/>
      <c r="C48" s="102"/>
      <c r="D48" s="102"/>
      <c r="E48" s="102"/>
      <c r="F48" s="102"/>
      <c r="G48" s="185"/>
      <c r="H48" s="83"/>
      <c r="I48" s="86"/>
      <c r="J48" s="86"/>
      <c r="K48" s="86"/>
      <c r="L48" s="185"/>
      <c r="M48" s="86"/>
      <c r="N48" s="86"/>
      <c r="O48" s="86"/>
      <c r="P48" s="86"/>
      <c r="Q48" s="86"/>
      <c r="R48" s="86"/>
      <c r="S48" s="156"/>
      <c r="T48" s="238"/>
      <c r="U48" s="83"/>
      <c r="V48" s="86"/>
      <c r="W48" s="83"/>
      <c r="X48" s="86"/>
      <c r="Y48" s="86"/>
      <c r="Z48" s="86"/>
      <c r="AA48" s="86"/>
      <c r="AB48" s="86"/>
      <c r="AC48" s="83"/>
      <c r="AD48" s="86"/>
      <c r="AE48" s="86"/>
      <c r="AF48" s="86"/>
      <c r="AG48" s="86"/>
      <c r="AH48" s="83"/>
      <c r="AI48" s="86"/>
      <c r="AV48" s="86"/>
    </row>
    <row r="49" spans="1:48" ht="15.75">
      <c r="A49" s="241"/>
      <c r="B49" s="102"/>
      <c r="C49" s="102"/>
      <c r="D49" s="102"/>
      <c r="E49" s="102"/>
      <c r="F49" s="102"/>
      <c r="G49" s="185"/>
      <c r="H49" s="83"/>
      <c r="I49" s="86"/>
      <c r="J49" s="86"/>
      <c r="K49" s="86"/>
      <c r="L49" s="185"/>
      <c r="M49" s="86"/>
      <c r="N49" s="86"/>
      <c r="O49" s="86"/>
      <c r="P49" s="86"/>
      <c r="Q49" s="86"/>
      <c r="R49" s="86"/>
      <c r="S49" s="156"/>
      <c r="T49" s="238"/>
      <c r="U49" s="83"/>
      <c r="V49" s="86"/>
      <c r="W49" s="83"/>
      <c r="X49" s="86"/>
      <c r="Y49" s="86"/>
      <c r="Z49" s="86"/>
      <c r="AA49" s="86"/>
      <c r="AB49" s="86"/>
      <c r="AC49" s="83"/>
      <c r="AD49" s="86"/>
      <c r="AE49" s="86"/>
      <c r="AF49" s="86"/>
      <c r="AG49" s="86"/>
      <c r="AH49" s="83"/>
      <c r="AI49" s="86"/>
      <c r="AV49" s="86"/>
    </row>
    <row r="50" spans="1:48" ht="15.75">
      <c r="A50" s="241"/>
      <c r="B50" s="102"/>
      <c r="C50" s="102"/>
      <c r="D50" s="102"/>
      <c r="E50" s="102"/>
      <c r="F50" s="102"/>
      <c r="G50" s="185"/>
      <c r="H50" s="83"/>
      <c r="I50" s="86"/>
      <c r="J50" s="86"/>
      <c r="K50" s="86"/>
      <c r="L50" s="185"/>
      <c r="M50" s="86"/>
      <c r="N50" s="86"/>
      <c r="O50" s="86"/>
      <c r="P50" s="86"/>
      <c r="Q50" s="86"/>
      <c r="R50" s="86"/>
      <c r="S50" s="156"/>
      <c r="T50" s="238"/>
      <c r="U50" s="83"/>
      <c r="V50" s="86"/>
      <c r="W50" s="83"/>
      <c r="X50" s="86"/>
      <c r="Y50" s="86"/>
      <c r="Z50" s="86"/>
      <c r="AA50" s="86"/>
      <c r="AB50" s="86"/>
      <c r="AC50" s="83"/>
      <c r="AD50" s="86"/>
      <c r="AE50" s="86"/>
      <c r="AF50" s="86"/>
      <c r="AG50" s="86"/>
      <c r="AH50" s="83"/>
      <c r="AI50" s="86"/>
      <c r="AV50" s="86"/>
    </row>
    <row r="51" spans="1:48" ht="15.75">
      <c r="A51" s="241"/>
      <c r="B51" s="102"/>
      <c r="C51" s="102"/>
      <c r="D51" s="102"/>
      <c r="E51" s="102"/>
      <c r="F51" s="102"/>
      <c r="G51" s="185"/>
      <c r="H51" s="83"/>
      <c r="I51" s="86"/>
      <c r="J51" s="86"/>
      <c r="K51" s="86"/>
      <c r="L51" s="185"/>
      <c r="M51" s="86"/>
      <c r="N51" s="86"/>
      <c r="O51" s="86"/>
      <c r="P51" s="86"/>
      <c r="Q51" s="86"/>
      <c r="R51" s="86"/>
      <c r="S51" s="156"/>
      <c r="T51" s="238"/>
      <c r="U51" s="83"/>
      <c r="V51" s="86"/>
      <c r="W51" s="83"/>
      <c r="X51" s="86"/>
      <c r="Y51" s="86"/>
      <c r="Z51" s="86"/>
      <c r="AA51" s="86"/>
      <c r="AB51" s="86"/>
      <c r="AC51" s="83"/>
      <c r="AD51" s="86"/>
      <c r="AE51" s="86"/>
      <c r="AF51" s="86"/>
      <c r="AG51" s="86"/>
      <c r="AH51" s="83"/>
      <c r="AI51" s="86"/>
      <c r="AV51" s="86"/>
    </row>
    <row r="52" spans="1:48" ht="15.75">
      <c r="A52" s="241"/>
      <c r="B52" s="102"/>
      <c r="C52" s="102"/>
      <c r="D52" s="102"/>
      <c r="E52" s="102"/>
      <c r="F52" s="102"/>
      <c r="G52" s="185"/>
      <c r="H52" s="83"/>
      <c r="I52" s="86"/>
      <c r="J52" s="86"/>
      <c r="K52" s="86"/>
      <c r="L52" s="185"/>
      <c r="M52" s="86"/>
      <c r="N52" s="86"/>
      <c r="O52" s="86"/>
      <c r="P52" s="86"/>
      <c r="Q52" s="86"/>
      <c r="R52" s="86"/>
      <c r="S52" s="156"/>
      <c r="T52" s="238"/>
      <c r="U52" s="83"/>
      <c r="V52" s="86"/>
      <c r="W52" s="83"/>
      <c r="X52" s="86"/>
      <c r="Y52" s="86"/>
      <c r="Z52" s="86"/>
      <c r="AA52" s="86"/>
      <c r="AB52" s="86"/>
      <c r="AC52" s="83"/>
      <c r="AD52" s="86"/>
      <c r="AE52" s="86"/>
      <c r="AF52" s="86"/>
      <c r="AG52" s="86"/>
      <c r="AH52" s="83"/>
      <c r="AI52" s="86"/>
      <c r="AV52" s="86"/>
    </row>
    <row r="53" spans="1:48" ht="15.75">
      <c r="A53" s="241"/>
      <c r="B53" s="102"/>
      <c r="C53" s="102"/>
      <c r="D53" s="102"/>
      <c r="E53" s="102"/>
      <c r="F53" s="102"/>
      <c r="G53" s="185"/>
      <c r="H53" s="83"/>
      <c r="I53" s="86"/>
      <c r="J53" s="86"/>
      <c r="K53" s="86"/>
      <c r="L53" s="185"/>
      <c r="M53" s="86"/>
      <c r="N53" s="86"/>
      <c r="O53" s="86"/>
      <c r="P53" s="86"/>
      <c r="Q53" s="86"/>
      <c r="R53" s="86"/>
      <c r="S53" s="156"/>
      <c r="T53" s="238"/>
      <c r="U53" s="83"/>
      <c r="V53" s="86"/>
      <c r="W53" s="83"/>
      <c r="X53" s="86"/>
      <c r="Y53" s="86"/>
      <c r="Z53" s="86"/>
      <c r="AA53" s="86"/>
      <c r="AB53" s="86"/>
      <c r="AC53" s="83"/>
      <c r="AD53" s="86"/>
      <c r="AE53" s="86"/>
      <c r="AF53" s="86"/>
      <c r="AG53" s="86"/>
      <c r="AH53" s="83"/>
      <c r="AI53" s="86"/>
      <c r="AV53" s="86"/>
    </row>
    <row r="54" spans="1:48" ht="15.75">
      <c r="A54" s="241"/>
      <c r="B54" s="102"/>
      <c r="C54" s="102"/>
      <c r="D54" s="102"/>
      <c r="E54" s="102"/>
      <c r="F54" s="102"/>
      <c r="G54" s="185"/>
      <c r="H54" s="83"/>
      <c r="I54" s="86"/>
      <c r="J54" s="86"/>
      <c r="K54" s="86"/>
      <c r="L54" s="185"/>
      <c r="M54" s="86"/>
      <c r="N54" s="86"/>
      <c r="O54" s="86"/>
      <c r="P54" s="86"/>
      <c r="Q54" s="86"/>
      <c r="R54" s="86"/>
      <c r="S54" s="156"/>
      <c r="T54" s="238"/>
      <c r="U54" s="83"/>
      <c r="V54" s="86"/>
      <c r="W54" s="83"/>
      <c r="X54" s="86"/>
      <c r="Y54" s="86"/>
      <c r="Z54" s="86"/>
      <c r="AA54" s="86"/>
      <c r="AB54" s="86"/>
      <c r="AC54" s="83"/>
      <c r="AD54" s="86"/>
      <c r="AE54" s="86"/>
      <c r="AF54" s="86"/>
      <c r="AG54" s="86"/>
      <c r="AH54" s="83"/>
      <c r="AI54" s="86"/>
      <c r="AV54" s="86"/>
    </row>
    <row r="55" spans="1:48" ht="15.75">
      <c r="A55" s="241"/>
      <c r="B55" s="102"/>
      <c r="C55" s="102"/>
      <c r="D55" s="102"/>
      <c r="E55" s="102"/>
      <c r="F55" s="102"/>
      <c r="G55" s="185"/>
      <c r="H55" s="83"/>
      <c r="I55" s="86"/>
      <c r="J55" s="86"/>
      <c r="K55" s="86"/>
      <c r="L55" s="185"/>
      <c r="M55" s="86"/>
      <c r="N55" s="86"/>
      <c r="O55" s="86"/>
      <c r="P55" s="86"/>
      <c r="Q55" s="86"/>
      <c r="R55" s="86"/>
      <c r="S55" s="156"/>
      <c r="T55" s="238"/>
      <c r="U55" s="83"/>
      <c r="V55" s="86"/>
      <c r="W55" s="83"/>
      <c r="X55" s="86"/>
      <c r="Y55" s="86"/>
      <c r="Z55" s="86"/>
      <c r="AA55" s="86"/>
      <c r="AB55" s="86"/>
      <c r="AC55" s="83"/>
      <c r="AD55" s="86"/>
      <c r="AE55" s="86"/>
      <c r="AF55" s="86"/>
      <c r="AG55" s="86"/>
      <c r="AH55" s="83"/>
      <c r="AI55" s="86"/>
      <c r="AV55" s="86"/>
    </row>
    <row r="56" spans="1:48" ht="15.75">
      <c r="A56" s="241"/>
      <c r="B56" s="102"/>
      <c r="C56" s="102"/>
      <c r="D56" s="102"/>
      <c r="E56" s="102"/>
      <c r="F56" s="102"/>
      <c r="G56" s="185"/>
      <c r="H56" s="83"/>
      <c r="I56" s="86"/>
      <c r="J56" s="86"/>
      <c r="K56" s="86"/>
      <c r="L56" s="185"/>
      <c r="M56" s="86"/>
      <c r="N56" s="86"/>
      <c r="O56" s="86"/>
      <c r="P56" s="86"/>
      <c r="Q56" s="86"/>
      <c r="R56" s="86"/>
      <c r="S56" s="156"/>
      <c r="T56" s="238"/>
      <c r="U56" s="83"/>
      <c r="V56" s="86"/>
      <c r="W56" s="83"/>
      <c r="X56" s="86"/>
      <c r="Y56" s="86"/>
      <c r="Z56" s="86"/>
      <c r="AA56" s="86"/>
      <c r="AB56" s="86"/>
      <c r="AC56" s="83"/>
      <c r="AD56" s="86"/>
      <c r="AE56" s="86"/>
      <c r="AF56" s="86"/>
      <c r="AG56" s="86"/>
      <c r="AH56" s="83"/>
      <c r="AI56" s="86"/>
      <c r="AV56" s="86"/>
    </row>
    <row r="57" spans="1:48" ht="15.75">
      <c r="A57" s="241"/>
      <c r="B57" s="102"/>
      <c r="C57" s="102"/>
      <c r="D57" s="102"/>
      <c r="E57" s="102"/>
      <c r="F57" s="102"/>
      <c r="G57" s="185"/>
      <c r="H57" s="83"/>
      <c r="I57" s="86"/>
      <c r="J57" s="86"/>
      <c r="K57" s="86"/>
      <c r="L57" s="185"/>
      <c r="M57" s="86"/>
      <c r="N57" s="86"/>
      <c r="O57" s="86"/>
      <c r="P57" s="86"/>
      <c r="Q57" s="86"/>
      <c r="R57" s="86"/>
      <c r="S57" s="156"/>
      <c r="T57" s="238"/>
      <c r="U57" s="83"/>
      <c r="V57" s="86"/>
      <c r="W57" s="83"/>
      <c r="X57" s="86"/>
      <c r="Y57" s="86"/>
      <c r="Z57" s="86"/>
      <c r="AA57" s="86"/>
      <c r="AB57" s="86"/>
      <c r="AC57" s="83"/>
      <c r="AD57" s="86"/>
      <c r="AE57" s="86"/>
      <c r="AF57" s="86"/>
      <c r="AG57" s="86"/>
      <c r="AH57" s="83"/>
      <c r="AI57" s="86"/>
      <c r="AV57" s="86"/>
    </row>
    <row r="58" spans="1:48" ht="15.75">
      <c r="A58" s="241"/>
      <c r="B58" s="102"/>
      <c r="C58" s="102"/>
      <c r="D58" s="102"/>
      <c r="E58" s="102"/>
      <c r="F58" s="102"/>
      <c r="G58" s="185"/>
      <c r="H58" s="83"/>
      <c r="I58" s="86"/>
      <c r="J58" s="86"/>
      <c r="K58" s="86"/>
      <c r="L58" s="185"/>
      <c r="M58" s="86"/>
      <c r="N58" s="86"/>
      <c r="O58" s="86"/>
      <c r="P58" s="86"/>
      <c r="Q58" s="86"/>
      <c r="R58" s="86"/>
      <c r="S58" s="156"/>
      <c r="T58" s="238"/>
      <c r="U58" s="83"/>
      <c r="V58" s="86"/>
      <c r="W58" s="83"/>
      <c r="X58" s="86"/>
      <c r="Y58" s="86"/>
      <c r="Z58" s="86"/>
      <c r="AA58" s="86"/>
      <c r="AB58" s="86"/>
      <c r="AC58" s="83"/>
      <c r="AD58" s="86"/>
      <c r="AE58" s="86"/>
      <c r="AF58" s="86"/>
      <c r="AG58" s="86"/>
      <c r="AH58" s="83"/>
      <c r="AI58" s="86"/>
      <c r="AV58" s="86"/>
    </row>
    <row r="59" spans="1:48" ht="15.75">
      <c r="A59" s="241"/>
      <c r="B59" s="102"/>
      <c r="C59" s="102"/>
      <c r="D59" s="102"/>
      <c r="E59" s="102"/>
      <c r="F59" s="102"/>
      <c r="G59" s="185"/>
      <c r="H59" s="83"/>
      <c r="I59" s="86"/>
      <c r="J59" s="86"/>
      <c r="K59" s="86"/>
      <c r="L59" s="185"/>
      <c r="M59" s="86"/>
      <c r="N59" s="86"/>
      <c r="O59" s="86"/>
      <c r="P59" s="86"/>
      <c r="Q59" s="86"/>
      <c r="R59" s="86"/>
      <c r="S59" s="156"/>
      <c r="T59" s="238"/>
      <c r="U59" s="83"/>
      <c r="V59" s="86"/>
      <c r="W59" s="83"/>
      <c r="X59" s="86"/>
      <c r="Y59" s="86"/>
      <c r="Z59" s="86"/>
      <c r="AA59" s="86"/>
      <c r="AB59" s="86"/>
      <c r="AC59" s="83"/>
      <c r="AD59" s="86"/>
      <c r="AE59" s="86"/>
      <c r="AF59" s="86"/>
      <c r="AG59" s="86"/>
      <c r="AH59" s="83"/>
      <c r="AI59" s="86"/>
      <c r="AV59" s="86"/>
    </row>
    <row r="60" spans="1:48" ht="15.75">
      <c r="A60" s="241"/>
      <c r="B60" s="102"/>
      <c r="C60" s="102"/>
      <c r="D60" s="102"/>
      <c r="E60" s="102"/>
      <c r="F60" s="102"/>
      <c r="G60" s="185"/>
      <c r="H60" s="83"/>
      <c r="I60" s="86"/>
      <c r="J60" s="86"/>
      <c r="K60" s="86"/>
      <c r="L60" s="185"/>
      <c r="M60" s="86"/>
      <c r="N60" s="86"/>
      <c r="O60" s="86"/>
      <c r="P60" s="86"/>
      <c r="Q60" s="86"/>
      <c r="R60" s="86"/>
      <c r="S60" s="156"/>
      <c r="T60" s="238"/>
      <c r="U60" s="83"/>
      <c r="V60" s="86"/>
      <c r="W60" s="83"/>
      <c r="X60" s="86"/>
      <c r="Y60" s="86"/>
      <c r="Z60" s="86"/>
      <c r="AA60" s="86"/>
      <c r="AB60" s="86"/>
      <c r="AC60" s="83"/>
      <c r="AD60" s="86"/>
      <c r="AE60" s="86"/>
      <c r="AF60" s="86"/>
      <c r="AG60" s="86"/>
      <c r="AH60" s="83"/>
      <c r="AI60" s="86"/>
      <c r="AV60" s="86"/>
    </row>
    <row r="61" spans="1:48" ht="15.75">
      <c r="A61" s="241"/>
      <c r="B61" s="102"/>
      <c r="C61" s="102"/>
      <c r="D61" s="102"/>
      <c r="E61" s="102"/>
      <c r="F61" s="102"/>
      <c r="G61" s="185"/>
      <c r="H61" s="83"/>
      <c r="I61" s="86"/>
      <c r="J61" s="86"/>
      <c r="K61" s="86"/>
      <c r="L61" s="185"/>
      <c r="M61" s="86"/>
      <c r="N61" s="86"/>
      <c r="O61" s="86"/>
      <c r="P61" s="86"/>
      <c r="Q61" s="86"/>
      <c r="R61" s="86"/>
      <c r="S61" s="156"/>
      <c r="T61" s="238"/>
      <c r="U61" s="83"/>
      <c r="V61" s="86"/>
      <c r="W61" s="83"/>
      <c r="X61" s="86"/>
      <c r="Y61" s="86"/>
      <c r="Z61" s="86"/>
      <c r="AA61" s="86"/>
      <c r="AB61" s="86"/>
      <c r="AC61" s="83"/>
      <c r="AD61" s="86"/>
      <c r="AE61" s="86"/>
      <c r="AF61" s="86"/>
      <c r="AG61" s="86"/>
      <c r="AH61" s="83"/>
      <c r="AI61" s="86"/>
      <c r="AV61" s="86"/>
    </row>
    <row r="62" spans="1:48" ht="15.75">
      <c r="A62" s="241"/>
      <c r="B62" s="102"/>
      <c r="C62" s="102"/>
      <c r="D62" s="102"/>
      <c r="E62" s="102"/>
      <c r="F62" s="102"/>
      <c r="G62" s="185"/>
      <c r="H62" s="83"/>
      <c r="I62" s="86"/>
      <c r="J62" s="86"/>
      <c r="K62" s="86"/>
      <c r="L62" s="185"/>
      <c r="M62" s="86"/>
      <c r="N62" s="86"/>
      <c r="O62" s="86"/>
      <c r="P62" s="86"/>
      <c r="Q62" s="86"/>
      <c r="R62" s="86"/>
      <c r="S62" s="156"/>
      <c r="T62" s="238"/>
      <c r="U62" s="83"/>
      <c r="V62" s="86"/>
      <c r="W62" s="83"/>
      <c r="X62" s="86"/>
      <c r="Y62" s="86"/>
      <c r="Z62" s="86"/>
      <c r="AA62" s="86"/>
      <c r="AB62" s="86"/>
      <c r="AC62" s="83"/>
      <c r="AD62" s="86"/>
      <c r="AE62" s="86"/>
      <c r="AF62" s="86"/>
      <c r="AG62" s="86"/>
      <c r="AH62" s="83"/>
      <c r="AI62" s="86"/>
      <c r="AV62" s="86"/>
    </row>
    <row r="63" spans="1:48" ht="15.75">
      <c r="A63" s="241"/>
      <c r="B63" s="102"/>
      <c r="C63" s="102"/>
      <c r="D63" s="102"/>
      <c r="E63" s="102"/>
      <c r="F63" s="102"/>
      <c r="G63" s="185"/>
      <c r="H63" s="83"/>
      <c r="I63" s="86"/>
      <c r="J63" s="86"/>
      <c r="K63" s="86"/>
      <c r="L63" s="185"/>
      <c r="M63" s="86"/>
      <c r="N63" s="86"/>
      <c r="O63" s="86"/>
      <c r="P63" s="86"/>
      <c r="Q63" s="86"/>
      <c r="R63" s="86"/>
      <c r="S63" s="156"/>
      <c r="T63" s="238"/>
      <c r="U63" s="83"/>
      <c r="V63" s="86"/>
      <c r="W63" s="83"/>
      <c r="X63" s="86"/>
      <c r="Y63" s="86"/>
      <c r="Z63" s="86"/>
      <c r="AA63" s="86"/>
      <c r="AB63" s="86"/>
      <c r="AC63" s="83"/>
      <c r="AD63" s="86"/>
      <c r="AE63" s="86"/>
      <c r="AF63" s="86"/>
      <c r="AG63" s="86"/>
      <c r="AH63" s="83"/>
      <c r="AI63" s="86"/>
      <c r="AV63" s="86"/>
    </row>
    <row r="64" spans="1:48" ht="15.75">
      <c r="A64" s="241"/>
      <c r="B64" s="102"/>
      <c r="C64" s="102"/>
      <c r="D64" s="102"/>
      <c r="E64" s="102"/>
      <c r="F64" s="102"/>
      <c r="G64" s="185"/>
      <c r="H64" s="83"/>
      <c r="I64" s="86"/>
      <c r="J64" s="86"/>
      <c r="K64" s="86"/>
      <c r="L64" s="185"/>
      <c r="M64" s="86"/>
      <c r="N64" s="86"/>
      <c r="O64" s="86"/>
      <c r="P64" s="86"/>
      <c r="Q64" s="86"/>
      <c r="R64" s="86"/>
      <c r="S64" s="156"/>
      <c r="T64" s="238"/>
      <c r="U64" s="83"/>
      <c r="V64" s="86"/>
      <c r="W64" s="83"/>
      <c r="X64" s="86"/>
      <c r="Y64" s="86"/>
      <c r="Z64" s="86"/>
      <c r="AA64" s="86"/>
      <c r="AB64" s="86"/>
      <c r="AC64" s="83"/>
      <c r="AD64" s="86"/>
      <c r="AE64" s="86"/>
      <c r="AF64" s="86"/>
      <c r="AG64" s="86"/>
      <c r="AH64" s="83"/>
      <c r="AI64" s="86"/>
      <c r="AV64" s="86"/>
    </row>
    <row r="65" spans="1:48" ht="15.75">
      <c r="A65" s="241"/>
      <c r="B65" s="102"/>
      <c r="C65" s="102"/>
      <c r="D65" s="102"/>
      <c r="E65" s="102"/>
      <c r="F65" s="102"/>
      <c r="G65" s="185"/>
      <c r="H65" s="83"/>
      <c r="I65" s="86"/>
      <c r="J65" s="86"/>
      <c r="K65" s="86"/>
      <c r="L65" s="185"/>
      <c r="M65" s="86"/>
      <c r="N65" s="86"/>
      <c r="O65" s="86"/>
      <c r="P65" s="86"/>
      <c r="Q65" s="86"/>
      <c r="R65" s="86"/>
      <c r="S65" s="156"/>
      <c r="T65" s="238"/>
      <c r="U65" s="83"/>
      <c r="V65" s="86"/>
      <c r="W65" s="83"/>
      <c r="X65" s="86"/>
      <c r="Y65" s="86"/>
      <c r="Z65" s="86"/>
      <c r="AA65" s="86"/>
      <c r="AB65" s="86"/>
      <c r="AC65" s="83"/>
      <c r="AD65" s="86"/>
      <c r="AE65" s="86"/>
      <c r="AF65" s="86"/>
      <c r="AG65" s="86"/>
      <c r="AH65" s="83"/>
      <c r="AI65" s="86"/>
      <c r="AV65" s="86"/>
    </row>
    <row r="66" spans="1:48" ht="15.75">
      <c r="A66" s="241"/>
      <c r="B66" s="102"/>
      <c r="C66" s="102"/>
      <c r="D66" s="102"/>
      <c r="E66" s="102"/>
      <c r="F66" s="102"/>
      <c r="G66" s="185"/>
      <c r="H66" s="83"/>
      <c r="I66" s="86"/>
      <c r="J66" s="86"/>
      <c r="K66" s="86"/>
      <c r="L66" s="185"/>
      <c r="M66" s="86"/>
      <c r="N66" s="86"/>
      <c r="O66" s="86"/>
      <c r="P66" s="86"/>
      <c r="Q66" s="86"/>
      <c r="R66" s="86"/>
      <c r="S66" s="156"/>
      <c r="T66" s="238"/>
      <c r="U66" s="83"/>
      <c r="V66" s="86"/>
      <c r="W66" s="83"/>
      <c r="X66" s="86"/>
      <c r="Y66" s="86"/>
      <c r="Z66" s="86"/>
      <c r="AA66" s="86"/>
      <c r="AB66" s="86"/>
      <c r="AC66" s="83"/>
      <c r="AD66" s="86"/>
      <c r="AE66" s="86"/>
      <c r="AF66" s="86"/>
      <c r="AG66" s="86"/>
      <c r="AH66" s="83"/>
      <c r="AI66" s="86"/>
      <c r="AV66" s="86"/>
    </row>
    <row r="67" spans="1:48" ht="15.75">
      <c r="A67" s="241"/>
      <c r="B67" s="102"/>
      <c r="C67" s="102"/>
      <c r="D67" s="102"/>
      <c r="E67" s="102"/>
      <c r="F67" s="102"/>
      <c r="G67" s="185"/>
      <c r="H67" s="83"/>
      <c r="I67" s="86"/>
      <c r="J67" s="86"/>
      <c r="K67" s="86"/>
      <c r="L67" s="185"/>
      <c r="M67" s="86"/>
      <c r="N67" s="86"/>
      <c r="O67" s="86"/>
      <c r="P67" s="86"/>
      <c r="Q67" s="86"/>
      <c r="R67" s="86"/>
      <c r="S67" s="156"/>
      <c r="T67" s="238"/>
      <c r="U67" s="83"/>
      <c r="V67" s="86"/>
      <c r="W67" s="83"/>
      <c r="X67" s="86"/>
      <c r="Y67" s="86"/>
      <c r="Z67" s="86"/>
      <c r="AA67" s="86"/>
      <c r="AB67" s="86"/>
      <c r="AC67" s="83"/>
      <c r="AD67" s="86"/>
      <c r="AE67" s="86"/>
      <c r="AF67" s="86"/>
      <c r="AG67" s="86"/>
      <c r="AH67" s="83"/>
      <c r="AI67" s="86"/>
      <c r="AV67" s="86"/>
    </row>
    <row r="68" spans="1:48" ht="15.75">
      <c r="A68" s="241"/>
      <c r="B68" s="102"/>
      <c r="C68" s="102"/>
      <c r="D68" s="102"/>
      <c r="E68" s="102"/>
      <c r="F68" s="102"/>
      <c r="G68" s="185"/>
      <c r="H68" s="83"/>
      <c r="I68" s="86"/>
      <c r="J68" s="86"/>
      <c r="K68" s="86"/>
      <c r="L68" s="185"/>
      <c r="M68" s="86"/>
      <c r="N68" s="86"/>
      <c r="O68" s="86"/>
      <c r="P68" s="86"/>
      <c r="Q68" s="86"/>
      <c r="R68" s="86"/>
      <c r="S68" s="156"/>
      <c r="T68" s="238"/>
      <c r="U68" s="83"/>
      <c r="V68" s="86"/>
      <c r="W68" s="83"/>
      <c r="X68" s="86"/>
      <c r="Y68" s="86"/>
      <c r="Z68" s="86"/>
      <c r="AA68" s="86"/>
      <c r="AB68" s="86"/>
      <c r="AC68" s="83"/>
      <c r="AD68" s="86"/>
      <c r="AE68" s="86"/>
      <c r="AF68" s="86"/>
      <c r="AG68" s="86"/>
      <c r="AH68" s="83"/>
      <c r="AI68" s="86"/>
      <c r="AV68" s="86"/>
    </row>
    <row r="69" spans="1:48" ht="15.75">
      <c r="A69" s="241"/>
      <c r="B69" s="102"/>
      <c r="C69" s="102"/>
      <c r="D69" s="102"/>
      <c r="E69" s="102"/>
      <c r="F69" s="102"/>
      <c r="G69" s="185"/>
      <c r="H69" s="83"/>
      <c r="I69" s="86"/>
      <c r="J69" s="86"/>
      <c r="K69" s="86"/>
      <c r="L69" s="185"/>
      <c r="M69" s="86"/>
      <c r="N69" s="86"/>
      <c r="O69" s="86"/>
      <c r="P69" s="86"/>
      <c r="Q69" s="86"/>
      <c r="R69" s="86"/>
      <c r="S69" s="156"/>
      <c r="T69" s="238"/>
      <c r="U69" s="83"/>
      <c r="V69" s="86"/>
      <c r="W69" s="83"/>
      <c r="X69" s="86"/>
      <c r="Y69" s="86"/>
      <c r="Z69" s="86"/>
      <c r="AA69" s="86"/>
      <c r="AB69" s="86"/>
      <c r="AC69" s="83"/>
      <c r="AD69" s="86"/>
      <c r="AE69" s="86"/>
      <c r="AF69" s="86"/>
      <c r="AG69" s="86"/>
      <c r="AH69" s="83"/>
      <c r="AI69" s="86"/>
      <c r="AV69" s="86"/>
    </row>
    <row r="70" spans="1:48" ht="15.75">
      <c r="A70" s="241"/>
      <c r="B70" s="102"/>
      <c r="C70" s="102"/>
      <c r="D70" s="102"/>
      <c r="E70" s="102"/>
      <c r="F70" s="102"/>
      <c r="G70" s="185"/>
      <c r="H70" s="83"/>
      <c r="I70" s="86"/>
      <c r="J70" s="86"/>
      <c r="K70" s="86"/>
      <c r="L70" s="185"/>
      <c r="M70" s="86"/>
      <c r="N70" s="86"/>
      <c r="O70" s="86"/>
      <c r="P70" s="86"/>
      <c r="Q70" s="86"/>
      <c r="R70" s="86"/>
      <c r="S70" s="156"/>
      <c r="T70" s="238"/>
      <c r="U70" s="83"/>
      <c r="V70" s="86"/>
      <c r="W70" s="83"/>
      <c r="X70" s="86"/>
      <c r="Y70" s="86"/>
      <c r="Z70" s="86"/>
      <c r="AA70" s="86"/>
      <c r="AB70" s="86"/>
      <c r="AC70" s="83"/>
      <c r="AD70" s="86"/>
      <c r="AE70" s="86"/>
      <c r="AF70" s="86"/>
      <c r="AG70" s="86"/>
      <c r="AH70" s="83"/>
      <c r="AI70" s="86"/>
      <c r="AV70" s="86"/>
    </row>
    <row r="71" spans="1:48" ht="15.75">
      <c r="A71" s="241"/>
      <c r="B71" s="102"/>
      <c r="C71" s="102"/>
      <c r="D71" s="102"/>
      <c r="E71" s="102"/>
      <c r="F71" s="102"/>
      <c r="G71" s="185"/>
      <c r="H71" s="83"/>
      <c r="I71" s="86"/>
      <c r="J71" s="86"/>
      <c r="K71" s="86"/>
      <c r="L71" s="185"/>
      <c r="M71" s="86"/>
      <c r="N71" s="86"/>
      <c r="O71" s="86"/>
      <c r="P71" s="86"/>
      <c r="Q71" s="86"/>
      <c r="R71" s="86"/>
      <c r="S71" s="156"/>
      <c r="T71" s="238"/>
      <c r="U71" s="83"/>
      <c r="V71" s="86"/>
      <c r="W71" s="83"/>
      <c r="X71" s="86"/>
      <c r="Y71" s="86"/>
      <c r="Z71" s="86"/>
      <c r="AA71" s="86"/>
      <c r="AB71" s="86"/>
      <c r="AC71" s="83"/>
      <c r="AD71" s="86"/>
      <c r="AE71" s="86"/>
      <c r="AF71" s="86"/>
      <c r="AG71" s="86"/>
      <c r="AH71" s="83"/>
      <c r="AI71" s="86"/>
      <c r="AV71" s="86"/>
    </row>
    <row r="72" spans="1:48" ht="15.75">
      <c r="A72" s="241"/>
      <c r="B72" s="102"/>
      <c r="C72" s="102"/>
      <c r="D72" s="102"/>
      <c r="E72" s="102"/>
      <c r="F72" s="102"/>
      <c r="G72" s="185"/>
      <c r="H72" s="83"/>
      <c r="I72" s="86"/>
      <c r="J72" s="86"/>
      <c r="K72" s="86"/>
      <c r="L72" s="185"/>
      <c r="M72" s="86"/>
      <c r="N72" s="86"/>
      <c r="O72" s="86"/>
      <c r="P72" s="86"/>
      <c r="Q72" s="86"/>
      <c r="R72" s="86"/>
      <c r="S72" s="156"/>
      <c r="T72" s="238"/>
      <c r="U72" s="83"/>
      <c r="V72" s="86"/>
      <c r="W72" s="83"/>
      <c r="X72" s="86"/>
      <c r="Y72" s="86"/>
      <c r="Z72" s="86"/>
      <c r="AA72" s="86"/>
      <c r="AB72" s="86"/>
      <c r="AC72" s="83"/>
      <c r="AD72" s="86"/>
      <c r="AE72" s="86"/>
      <c r="AF72" s="86"/>
      <c r="AG72" s="86"/>
      <c r="AH72" s="83"/>
      <c r="AI72" s="86"/>
      <c r="AV72" s="86"/>
    </row>
    <row r="73" spans="1:48" ht="15.75">
      <c r="A73" s="241"/>
      <c r="B73" s="102"/>
      <c r="C73" s="102"/>
      <c r="D73" s="102"/>
      <c r="E73" s="102"/>
      <c r="F73" s="102"/>
      <c r="G73" s="185"/>
      <c r="H73" s="83"/>
      <c r="I73" s="86"/>
      <c r="J73" s="86"/>
      <c r="K73" s="86"/>
      <c r="L73" s="185"/>
      <c r="M73" s="86"/>
      <c r="N73" s="86"/>
      <c r="O73" s="86"/>
      <c r="P73" s="86"/>
      <c r="Q73" s="86"/>
      <c r="R73" s="86"/>
      <c r="S73" s="156"/>
      <c r="T73" s="238"/>
      <c r="U73" s="83"/>
      <c r="V73" s="86"/>
      <c r="W73" s="83"/>
      <c r="X73" s="86"/>
      <c r="Y73" s="86"/>
      <c r="Z73" s="86"/>
      <c r="AA73" s="86"/>
      <c r="AB73" s="86"/>
      <c r="AC73" s="83"/>
      <c r="AD73" s="86"/>
      <c r="AE73" s="86"/>
      <c r="AF73" s="86"/>
      <c r="AG73" s="86"/>
      <c r="AH73" s="83"/>
      <c r="AI73" s="86"/>
      <c r="AV73" s="86"/>
    </row>
    <row r="74" spans="1:48" ht="15.75">
      <c r="A74" s="241"/>
      <c r="B74" s="102"/>
      <c r="C74" s="102"/>
      <c r="D74" s="102"/>
      <c r="E74" s="102"/>
      <c r="F74" s="102"/>
      <c r="G74" s="185"/>
      <c r="H74" s="83"/>
      <c r="I74" s="86"/>
      <c r="J74" s="86"/>
      <c r="K74" s="86"/>
      <c r="L74" s="185"/>
      <c r="M74" s="86"/>
      <c r="N74" s="86"/>
      <c r="O74" s="86"/>
      <c r="P74" s="86"/>
      <c r="Q74" s="86"/>
      <c r="R74" s="86"/>
      <c r="S74" s="156"/>
      <c r="T74" s="238"/>
      <c r="U74" s="83"/>
      <c r="V74" s="86"/>
      <c r="W74" s="83"/>
      <c r="X74" s="86"/>
      <c r="Y74" s="86"/>
      <c r="Z74" s="86"/>
      <c r="AA74" s="86"/>
      <c r="AB74" s="86"/>
      <c r="AC74" s="83"/>
      <c r="AD74" s="86"/>
      <c r="AE74" s="86"/>
      <c r="AF74" s="86"/>
      <c r="AG74" s="86"/>
      <c r="AH74" s="83"/>
      <c r="AI74" s="86"/>
      <c r="AV74" s="86"/>
    </row>
    <row r="75" spans="1:48" ht="15.75">
      <c r="A75" s="241"/>
      <c r="B75" s="102"/>
      <c r="C75" s="102"/>
      <c r="D75" s="102"/>
      <c r="E75" s="102"/>
      <c r="F75" s="102"/>
      <c r="G75" s="185"/>
      <c r="H75" s="83"/>
      <c r="I75" s="86"/>
      <c r="J75" s="86"/>
      <c r="K75" s="86"/>
      <c r="L75" s="185"/>
      <c r="M75" s="86"/>
      <c r="N75" s="86"/>
      <c r="O75" s="86"/>
      <c r="P75" s="86"/>
      <c r="Q75" s="86"/>
      <c r="R75" s="86"/>
      <c r="S75" s="156"/>
      <c r="T75" s="238"/>
      <c r="U75" s="83"/>
      <c r="V75" s="86"/>
      <c r="W75" s="83"/>
      <c r="X75" s="86"/>
      <c r="Y75" s="86"/>
      <c r="Z75" s="86"/>
      <c r="AA75" s="86"/>
      <c r="AB75" s="86"/>
      <c r="AC75" s="83"/>
      <c r="AD75" s="86"/>
      <c r="AE75" s="86"/>
      <c r="AF75" s="86"/>
      <c r="AG75" s="86"/>
      <c r="AH75" s="83"/>
      <c r="AI75" s="86"/>
      <c r="AV75" s="86"/>
    </row>
    <row r="76" spans="1:48" ht="15.75">
      <c r="A76" s="241"/>
      <c r="B76" s="102"/>
      <c r="C76" s="102"/>
      <c r="D76" s="102"/>
      <c r="E76" s="102"/>
      <c r="F76" s="102"/>
      <c r="G76" s="185"/>
      <c r="H76" s="83"/>
      <c r="I76" s="86"/>
      <c r="J76" s="86"/>
      <c r="K76" s="86"/>
      <c r="L76" s="185"/>
      <c r="M76" s="86"/>
      <c r="N76" s="86"/>
      <c r="O76" s="86"/>
      <c r="P76" s="86"/>
      <c r="Q76" s="86"/>
      <c r="R76" s="86"/>
      <c r="S76" s="156"/>
      <c r="T76" s="238"/>
      <c r="U76" s="83"/>
      <c r="V76" s="86"/>
      <c r="W76" s="83"/>
      <c r="X76" s="86"/>
      <c r="Y76" s="86"/>
      <c r="Z76" s="86"/>
      <c r="AA76" s="86"/>
      <c r="AB76" s="86"/>
      <c r="AC76" s="83"/>
      <c r="AD76" s="86"/>
      <c r="AE76" s="86"/>
      <c r="AF76" s="86"/>
      <c r="AG76" s="86"/>
      <c r="AH76" s="83"/>
      <c r="AI76" s="86"/>
      <c r="AV76" s="86"/>
    </row>
    <row r="77" spans="1:48" ht="15.75">
      <c r="A77" s="241"/>
      <c r="B77" s="102"/>
      <c r="C77" s="102"/>
      <c r="D77" s="102"/>
      <c r="E77" s="102"/>
      <c r="F77" s="102"/>
      <c r="G77" s="185"/>
      <c r="H77" s="83"/>
      <c r="I77" s="86"/>
      <c r="J77" s="86"/>
      <c r="K77" s="86"/>
      <c r="L77" s="185"/>
      <c r="M77" s="86"/>
      <c r="N77" s="86"/>
      <c r="O77" s="86"/>
      <c r="P77" s="86"/>
      <c r="Q77" s="86"/>
      <c r="R77" s="86"/>
      <c r="S77" s="156"/>
      <c r="T77" s="238"/>
      <c r="U77" s="83"/>
      <c r="V77" s="86"/>
      <c r="W77" s="83"/>
      <c r="X77" s="86"/>
      <c r="Y77" s="86"/>
      <c r="Z77" s="86"/>
      <c r="AA77" s="86"/>
      <c r="AB77" s="86"/>
      <c r="AC77" s="83"/>
      <c r="AD77" s="86"/>
      <c r="AE77" s="86"/>
      <c r="AF77" s="86"/>
      <c r="AG77" s="86"/>
      <c r="AH77" s="83"/>
      <c r="AI77" s="86"/>
      <c r="AV77" s="86"/>
    </row>
    <row r="78" spans="1:48" ht="15.75">
      <c r="A78" s="241"/>
      <c r="B78" s="102"/>
      <c r="C78" s="102"/>
      <c r="D78" s="102"/>
      <c r="E78" s="102"/>
      <c r="F78" s="102"/>
      <c r="G78" s="185"/>
      <c r="H78" s="83"/>
      <c r="I78" s="86"/>
      <c r="J78" s="86"/>
      <c r="K78" s="86"/>
      <c r="L78" s="185"/>
      <c r="M78" s="86"/>
      <c r="N78" s="86"/>
      <c r="O78" s="86"/>
      <c r="P78" s="86"/>
      <c r="Q78" s="86"/>
      <c r="R78" s="86"/>
      <c r="S78" s="156"/>
      <c r="T78" s="238"/>
      <c r="U78" s="83"/>
      <c r="V78" s="86"/>
      <c r="W78" s="83"/>
      <c r="X78" s="86"/>
      <c r="Y78" s="86"/>
      <c r="Z78" s="86"/>
      <c r="AA78" s="86"/>
      <c r="AB78" s="86"/>
      <c r="AC78" s="83"/>
      <c r="AD78" s="86"/>
      <c r="AE78" s="86"/>
      <c r="AF78" s="86"/>
      <c r="AG78" s="86"/>
      <c r="AH78" s="83"/>
      <c r="AI78" s="86"/>
      <c r="AV78" s="86"/>
    </row>
    <row r="79" spans="1:48" ht="15.75">
      <c r="A79" s="241"/>
      <c r="B79" s="102"/>
      <c r="C79" s="102"/>
      <c r="D79" s="102"/>
      <c r="E79" s="102"/>
      <c r="F79" s="102"/>
      <c r="G79" s="185"/>
      <c r="H79" s="83"/>
      <c r="I79" s="86"/>
      <c r="J79" s="86"/>
      <c r="K79" s="86"/>
      <c r="L79" s="185"/>
      <c r="M79" s="86"/>
      <c r="N79" s="86"/>
      <c r="O79" s="86"/>
      <c r="P79" s="86"/>
      <c r="Q79" s="86"/>
      <c r="R79" s="86"/>
      <c r="S79" s="156"/>
      <c r="T79" s="238"/>
      <c r="U79" s="83"/>
      <c r="V79" s="86"/>
      <c r="W79" s="83"/>
      <c r="X79" s="86"/>
      <c r="Y79" s="86"/>
      <c r="Z79" s="86"/>
      <c r="AA79" s="86"/>
      <c r="AB79" s="86"/>
      <c r="AC79" s="83"/>
      <c r="AD79" s="86"/>
      <c r="AE79" s="86"/>
      <c r="AF79" s="86"/>
      <c r="AG79" s="86"/>
      <c r="AH79" s="83"/>
      <c r="AI79" s="86"/>
      <c r="AV79" s="86"/>
    </row>
    <row r="80" spans="1:48" ht="15.75">
      <c r="A80" s="241"/>
      <c r="B80" s="102"/>
      <c r="C80" s="102"/>
      <c r="D80" s="102"/>
      <c r="E80" s="102"/>
      <c r="F80" s="102"/>
      <c r="G80" s="185"/>
      <c r="H80" s="83"/>
      <c r="I80" s="86"/>
      <c r="J80" s="86"/>
      <c r="K80" s="86"/>
      <c r="L80" s="185"/>
      <c r="M80" s="86"/>
      <c r="N80" s="86"/>
      <c r="O80" s="86"/>
      <c r="P80" s="86"/>
      <c r="Q80" s="86"/>
      <c r="R80" s="86"/>
      <c r="S80" s="156"/>
      <c r="T80" s="238"/>
      <c r="U80" s="83"/>
      <c r="V80" s="86"/>
      <c r="W80" s="83"/>
      <c r="X80" s="86"/>
      <c r="Y80" s="86"/>
      <c r="Z80" s="86"/>
      <c r="AA80" s="86"/>
      <c r="AB80" s="86"/>
      <c r="AC80" s="83"/>
      <c r="AD80" s="86"/>
      <c r="AE80" s="86"/>
      <c r="AF80" s="86"/>
      <c r="AG80" s="86"/>
      <c r="AH80" s="83"/>
      <c r="AI80" s="86"/>
      <c r="AV80" s="86"/>
    </row>
    <row r="81" spans="1:48" ht="15.75">
      <c r="A81" s="241"/>
      <c r="B81" s="102"/>
      <c r="C81" s="102"/>
      <c r="D81" s="102"/>
      <c r="E81" s="102"/>
      <c r="F81" s="102"/>
      <c r="G81" s="185"/>
      <c r="H81" s="83"/>
      <c r="I81" s="86"/>
      <c r="J81" s="86"/>
      <c r="K81" s="86"/>
      <c r="L81" s="185"/>
      <c r="M81" s="86"/>
      <c r="N81" s="86"/>
      <c r="O81" s="86"/>
      <c r="P81" s="86"/>
      <c r="Q81" s="86"/>
      <c r="R81" s="86"/>
      <c r="S81" s="156"/>
      <c r="T81" s="238"/>
      <c r="U81" s="83"/>
      <c r="V81" s="86"/>
      <c r="W81" s="83"/>
      <c r="X81" s="86"/>
      <c r="Y81" s="86"/>
      <c r="Z81" s="86"/>
      <c r="AA81" s="86"/>
      <c r="AB81" s="86"/>
      <c r="AC81" s="83"/>
      <c r="AD81" s="86"/>
      <c r="AE81" s="86"/>
      <c r="AF81" s="86"/>
      <c r="AG81" s="86"/>
      <c r="AH81" s="83"/>
      <c r="AI81" s="86"/>
      <c r="AV81" s="86"/>
    </row>
    <row r="82" spans="1:48" ht="15.75">
      <c r="A82" s="241"/>
      <c r="B82" s="102"/>
      <c r="C82" s="102"/>
      <c r="D82" s="102"/>
      <c r="E82" s="102"/>
      <c r="F82" s="102"/>
      <c r="G82" s="185"/>
      <c r="H82" s="83"/>
      <c r="I82" s="86"/>
      <c r="J82" s="86"/>
      <c r="K82" s="86"/>
      <c r="L82" s="185"/>
      <c r="M82" s="86"/>
      <c r="N82" s="86"/>
      <c r="O82" s="86"/>
      <c r="P82" s="86"/>
      <c r="Q82" s="86"/>
      <c r="R82" s="86"/>
      <c r="S82" s="156"/>
      <c r="T82" s="238"/>
      <c r="U82" s="83"/>
      <c r="V82" s="86"/>
      <c r="W82" s="83"/>
      <c r="X82" s="86"/>
      <c r="Y82" s="86"/>
      <c r="Z82" s="86"/>
      <c r="AA82" s="86"/>
      <c r="AB82" s="86"/>
      <c r="AC82" s="83"/>
      <c r="AD82" s="86"/>
      <c r="AE82" s="86"/>
      <c r="AF82" s="86"/>
      <c r="AG82" s="86"/>
      <c r="AH82" s="83"/>
      <c r="AI82" s="86"/>
      <c r="AV82" s="86"/>
    </row>
    <row r="83" spans="1:48" ht="15.75">
      <c r="A83" s="241"/>
      <c r="B83" s="102"/>
      <c r="C83" s="102"/>
      <c r="D83" s="102"/>
      <c r="E83" s="102"/>
      <c r="F83" s="102"/>
      <c r="G83" s="185"/>
      <c r="H83" s="83"/>
      <c r="I83" s="86"/>
      <c r="J83" s="86"/>
      <c r="K83" s="86"/>
      <c r="L83" s="185"/>
      <c r="M83" s="86"/>
      <c r="N83" s="86"/>
      <c r="O83" s="86"/>
      <c r="P83" s="86"/>
      <c r="Q83" s="86"/>
      <c r="R83" s="86"/>
      <c r="S83" s="156"/>
      <c r="T83" s="238"/>
      <c r="U83" s="83"/>
      <c r="V83" s="86"/>
      <c r="W83" s="83"/>
      <c r="X83" s="86"/>
      <c r="Y83" s="86"/>
      <c r="Z83" s="86"/>
      <c r="AA83" s="86"/>
      <c r="AB83" s="86"/>
      <c r="AC83" s="83"/>
      <c r="AD83" s="86"/>
      <c r="AE83" s="86"/>
      <c r="AF83" s="86"/>
      <c r="AG83" s="86"/>
      <c r="AH83" s="83"/>
      <c r="AI83" s="86"/>
      <c r="AV83" s="86"/>
    </row>
    <row r="84" spans="1:48" ht="15.75">
      <c r="A84" s="241"/>
      <c r="B84" s="102"/>
      <c r="C84" s="102"/>
      <c r="D84" s="102"/>
      <c r="E84" s="102"/>
      <c r="F84" s="102"/>
      <c r="G84" s="185"/>
      <c r="H84" s="83"/>
      <c r="I84" s="86"/>
      <c r="J84" s="86"/>
      <c r="K84" s="86"/>
      <c r="L84" s="185"/>
      <c r="M84" s="86"/>
      <c r="N84" s="86"/>
      <c r="O84" s="86"/>
      <c r="P84" s="86"/>
      <c r="Q84" s="86"/>
      <c r="R84" s="86"/>
      <c r="S84" s="156"/>
      <c r="T84" s="238"/>
      <c r="U84" s="83"/>
      <c r="V84" s="86"/>
      <c r="W84" s="83"/>
      <c r="X84" s="86"/>
      <c r="Y84" s="86"/>
      <c r="Z84" s="86"/>
      <c r="AA84" s="86"/>
      <c r="AB84" s="86"/>
      <c r="AC84" s="83"/>
      <c r="AD84" s="86"/>
      <c r="AE84" s="86"/>
      <c r="AF84" s="86"/>
      <c r="AG84" s="86"/>
      <c r="AH84" s="83"/>
      <c r="AI84" s="86"/>
      <c r="AV84" s="86"/>
    </row>
    <row r="85" spans="1:48" ht="15.75">
      <c r="A85" s="241"/>
      <c r="B85" s="102"/>
      <c r="C85" s="102"/>
      <c r="D85" s="102"/>
      <c r="E85" s="102"/>
      <c r="F85" s="102"/>
      <c r="G85" s="185"/>
      <c r="H85" s="83"/>
      <c r="I85" s="86"/>
      <c r="J85" s="86"/>
      <c r="K85" s="86"/>
      <c r="L85" s="185"/>
      <c r="M85" s="86"/>
      <c r="N85" s="86"/>
      <c r="O85" s="86"/>
      <c r="P85" s="86"/>
      <c r="Q85" s="86"/>
      <c r="R85" s="86"/>
      <c r="S85" s="156"/>
      <c r="T85" s="238"/>
      <c r="U85" s="83"/>
      <c r="V85" s="86"/>
      <c r="W85" s="83"/>
      <c r="X85" s="86"/>
      <c r="Y85" s="86"/>
      <c r="Z85" s="86"/>
      <c r="AA85" s="86"/>
      <c r="AB85" s="86"/>
      <c r="AC85" s="83"/>
      <c r="AD85" s="86"/>
      <c r="AE85" s="86"/>
      <c r="AF85" s="86"/>
      <c r="AG85" s="86"/>
      <c r="AH85" s="83"/>
      <c r="AI85" s="86"/>
      <c r="AV85" s="86"/>
    </row>
    <row r="86" spans="1:48" ht="15.75">
      <c r="A86" s="241"/>
      <c r="B86" s="102"/>
      <c r="C86" s="102"/>
      <c r="D86" s="102"/>
      <c r="E86" s="102"/>
      <c r="F86" s="102"/>
      <c r="G86" s="185"/>
      <c r="H86" s="83"/>
      <c r="I86" s="86"/>
      <c r="J86" s="86"/>
      <c r="K86" s="86"/>
      <c r="L86" s="185"/>
      <c r="M86" s="86"/>
      <c r="N86" s="86"/>
      <c r="O86" s="86"/>
      <c r="P86" s="86"/>
      <c r="Q86" s="86"/>
      <c r="R86" s="86"/>
      <c r="S86" s="156"/>
      <c r="T86" s="238"/>
      <c r="U86" s="83"/>
      <c r="V86" s="86"/>
      <c r="W86" s="83"/>
      <c r="X86" s="86"/>
      <c r="Y86" s="86"/>
      <c r="Z86" s="86"/>
      <c r="AA86" s="86"/>
      <c r="AB86" s="86"/>
      <c r="AC86" s="83"/>
      <c r="AD86" s="86"/>
      <c r="AE86" s="86"/>
      <c r="AF86" s="86"/>
      <c r="AG86" s="86"/>
      <c r="AH86" s="83"/>
      <c r="AI86" s="86"/>
      <c r="AV86" s="86"/>
    </row>
    <row r="87" spans="1:48" ht="15.75">
      <c r="A87" s="241"/>
      <c r="B87" s="102"/>
      <c r="C87" s="102"/>
      <c r="D87" s="102"/>
      <c r="E87" s="102"/>
      <c r="F87" s="102"/>
      <c r="G87" s="185"/>
      <c r="H87" s="83"/>
      <c r="I87" s="86"/>
      <c r="J87" s="86"/>
      <c r="K87" s="86"/>
      <c r="L87" s="185"/>
      <c r="M87" s="86"/>
      <c r="N87" s="86"/>
      <c r="O87" s="86"/>
      <c r="P87" s="86"/>
      <c r="Q87" s="86"/>
      <c r="R87" s="86"/>
      <c r="S87" s="156"/>
      <c r="T87" s="238"/>
      <c r="U87" s="83"/>
      <c r="V87" s="86"/>
      <c r="W87" s="83"/>
      <c r="X87" s="86"/>
      <c r="Y87" s="86"/>
      <c r="Z87" s="86"/>
      <c r="AA87" s="86"/>
      <c r="AB87" s="86"/>
      <c r="AC87" s="83"/>
      <c r="AD87" s="86"/>
      <c r="AE87" s="86"/>
      <c r="AF87" s="86"/>
      <c r="AG87" s="86"/>
      <c r="AH87" s="83"/>
      <c r="AI87" s="86"/>
      <c r="AV87" s="86"/>
    </row>
    <row r="88" spans="1:48" ht="15.75">
      <c r="A88" s="241"/>
      <c r="B88" s="102"/>
      <c r="C88" s="102"/>
      <c r="D88" s="102"/>
      <c r="E88" s="102"/>
      <c r="F88" s="102"/>
      <c r="G88" s="185"/>
      <c r="H88" s="83"/>
      <c r="I88" s="86"/>
      <c r="J88" s="86"/>
      <c r="K88" s="86"/>
      <c r="L88" s="185"/>
      <c r="M88" s="86"/>
      <c r="N88" s="86"/>
      <c r="O88" s="86"/>
      <c r="P88" s="86"/>
      <c r="Q88" s="86"/>
      <c r="R88" s="86"/>
      <c r="S88" s="156"/>
      <c r="T88" s="238"/>
      <c r="U88" s="83"/>
      <c r="V88" s="86"/>
      <c r="W88" s="83"/>
      <c r="X88" s="86"/>
      <c r="Y88" s="86"/>
      <c r="Z88" s="86"/>
      <c r="AA88" s="86"/>
      <c r="AB88" s="86"/>
      <c r="AC88" s="83"/>
      <c r="AD88" s="86"/>
      <c r="AE88" s="86"/>
      <c r="AF88" s="86"/>
      <c r="AG88" s="86"/>
      <c r="AH88" s="83"/>
      <c r="AI88" s="86"/>
      <c r="AV88" s="86"/>
    </row>
    <row r="89" spans="1:48" ht="15.75">
      <c r="A89" s="241"/>
      <c r="B89" s="102"/>
      <c r="C89" s="102"/>
      <c r="D89" s="102"/>
      <c r="E89" s="102"/>
      <c r="F89" s="102"/>
      <c r="G89" s="185"/>
      <c r="H89" s="83"/>
      <c r="I89" s="86"/>
      <c r="J89" s="86"/>
      <c r="K89" s="86"/>
      <c r="L89" s="185"/>
      <c r="M89" s="86"/>
      <c r="N89" s="86"/>
      <c r="O89" s="86"/>
      <c r="P89" s="86"/>
      <c r="Q89" s="86"/>
      <c r="R89" s="86"/>
      <c r="S89" s="156"/>
      <c r="T89" s="238"/>
      <c r="U89" s="83"/>
      <c r="V89" s="86"/>
      <c r="W89" s="83"/>
      <c r="X89" s="86"/>
      <c r="Y89" s="86"/>
      <c r="Z89" s="86"/>
      <c r="AA89" s="86"/>
      <c r="AB89" s="86"/>
      <c r="AC89" s="83"/>
      <c r="AD89" s="86"/>
      <c r="AE89" s="86"/>
      <c r="AF89" s="86"/>
      <c r="AG89" s="86"/>
      <c r="AH89" s="83"/>
      <c r="AI89" s="86"/>
      <c r="AV89" s="86"/>
    </row>
    <row r="90" spans="1:48" ht="15.75">
      <c r="A90" s="241"/>
      <c r="B90" s="102"/>
      <c r="C90" s="102"/>
      <c r="D90" s="102"/>
      <c r="E90" s="102"/>
      <c r="F90" s="102"/>
      <c r="G90" s="185"/>
      <c r="H90" s="83"/>
      <c r="I90" s="86"/>
      <c r="J90" s="86"/>
      <c r="K90" s="86"/>
      <c r="L90" s="185"/>
      <c r="M90" s="86"/>
      <c r="N90" s="86"/>
      <c r="O90" s="86"/>
      <c r="P90" s="86"/>
      <c r="Q90" s="86"/>
      <c r="R90" s="86"/>
      <c r="S90" s="156"/>
      <c r="T90" s="238"/>
      <c r="U90" s="83"/>
      <c r="V90" s="86"/>
      <c r="W90" s="83"/>
      <c r="X90" s="86"/>
      <c r="Y90" s="86"/>
      <c r="Z90" s="86"/>
      <c r="AA90" s="86"/>
      <c r="AB90" s="86"/>
      <c r="AC90" s="83"/>
      <c r="AD90" s="86"/>
      <c r="AE90" s="86"/>
      <c r="AF90" s="86"/>
      <c r="AG90" s="86"/>
      <c r="AH90" s="83"/>
      <c r="AI90" s="86"/>
      <c r="AV90" s="86"/>
    </row>
    <row r="91" spans="1:48" ht="15.75">
      <c r="A91" s="241"/>
      <c r="B91" s="102"/>
      <c r="C91" s="102"/>
      <c r="D91" s="102"/>
      <c r="E91" s="102"/>
      <c r="F91" s="102"/>
      <c r="G91" s="185"/>
      <c r="H91" s="83"/>
      <c r="I91" s="86"/>
      <c r="J91" s="86"/>
      <c r="K91" s="86"/>
      <c r="L91" s="185"/>
      <c r="M91" s="86"/>
      <c r="N91" s="86"/>
      <c r="O91" s="86"/>
      <c r="P91" s="86"/>
      <c r="Q91" s="86"/>
      <c r="R91" s="86"/>
      <c r="S91" s="156"/>
      <c r="T91" s="238"/>
      <c r="U91" s="83"/>
      <c r="V91" s="86"/>
      <c r="W91" s="83"/>
      <c r="X91" s="86"/>
      <c r="Y91" s="86"/>
      <c r="Z91" s="86"/>
      <c r="AA91" s="86"/>
      <c r="AB91" s="86"/>
      <c r="AC91" s="83"/>
      <c r="AD91" s="86"/>
      <c r="AE91" s="86"/>
      <c r="AF91" s="86"/>
      <c r="AG91" s="86"/>
      <c r="AH91" s="83"/>
      <c r="AI91" s="86"/>
      <c r="AV91" s="86"/>
    </row>
    <row r="92" spans="1:48" ht="15.75">
      <c r="A92" s="241"/>
      <c r="B92" s="102"/>
      <c r="C92" s="102"/>
      <c r="D92" s="102"/>
      <c r="E92" s="102"/>
      <c r="F92" s="102"/>
      <c r="G92" s="185"/>
      <c r="H92" s="83"/>
      <c r="I92" s="86"/>
      <c r="J92" s="86"/>
      <c r="K92" s="86"/>
      <c r="L92" s="185"/>
      <c r="M92" s="86"/>
      <c r="N92" s="86"/>
      <c r="O92" s="86"/>
      <c r="P92" s="86"/>
      <c r="Q92" s="86"/>
      <c r="R92" s="86"/>
      <c r="S92" s="156"/>
      <c r="T92" s="238"/>
      <c r="U92" s="83"/>
      <c r="V92" s="86"/>
      <c r="W92" s="83"/>
      <c r="X92" s="86"/>
      <c r="Y92" s="86"/>
      <c r="Z92" s="86"/>
      <c r="AA92" s="86"/>
      <c r="AB92" s="86"/>
      <c r="AC92" s="83"/>
      <c r="AD92" s="86"/>
      <c r="AE92" s="86"/>
      <c r="AF92" s="86"/>
      <c r="AG92" s="86"/>
      <c r="AH92" s="83"/>
      <c r="AI92" s="86"/>
      <c r="AV92" s="86"/>
    </row>
    <row r="93" spans="1:48" ht="15.75">
      <c r="A93" s="241"/>
      <c r="B93" s="102"/>
      <c r="C93" s="102"/>
      <c r="D93" s="102"/>
      <c r="E93" s="102"/>
      <c r="F93" s="102"/>
      <c r="G93" s="185"/>
      <c r="H93" s="83"/>
      <c r="I93" s="86"/>
      <c r="J93" s="86"/>
      <c r="K93" s="86"/>
      <c r="L93" s="185"/>
      <c r="M93" s="86"/>
      <c r="N93" s="86"/>
      <c r="O93" s="86"/>
      <c r="P93" s="86"/>
      <c r="Q93" s="86"/>
      <c r="R93" s="86"/>
      <c r="S93" s="156"/>
      <c r="T93" s="238"/>
      <c r="U93" s="83"/>
      <c r="V93" s="86"/>
      <c r="W93" s="83"/>
      <c r="X93" s="86"/>
      <c r="Y93" s="86"/>
      <c r="Z93" s="86"/>
      <c r="AA93" s="86"/>
      <c r="AB93" s="86"/>
      <c r="AC93" s="83"/>
      <c r="AD93" s="86"/>
      <c r="AE93" s="86"/>
      <c r="AF93" s="86"/>
      <c r="AG93" s="86"/>
      <c r="AH93" s="83"/>
      <c r="AI93" s="86"/>
      <c r="AV93" s="86"/>
    </row>
    <row r="94" spans="1:48" ht="15.75">
      <c r="A94" s="241"/>
      <c r="B94" s="102"/>
      <c r="C94" s="102"/>
      <c r="D94" s="102"/>
      <c r="E94" s="102"/>
      <c r="F94" s="102"/>
      <c r="G94" s="185"/>
      <c r="H94" s="83"/>
      <c r="I94" s="86"/>
      <c r="J94" s="86"/>
      <c r="K94" s="86"/>
      <c r="L94" s="185"/>
      <c r="M94" s="86"/>
      <c r="N94" s="86"/>
      <c r="O94" s="86"/>
      <c r="P94" s="86"/>
      <c r="Q94" s="86"/>
      <c r="R94" s="86"/>
      <c r="S94" s="156"/>
      <c r="T94" s="238"/>
      <c r="U94" s="83"/>
      <c r="V94" s="86"/>
      <c r="W94" s="83"/>
      <c r="X94" s="86"/>
      <c r="Y94" s="86"/>
      <c r="Z94" s="86"/>
      <c r="AA94" s="86"/>
      <c r="AB94" s="86"/>
      <c r="AC94" s="83"/>
      <c r="AD94" s="86"/>
      <c r="AE94" s="86"/>
      <c r="AF94" s="86"/>
      <c r="AG94" s="86"/>
      <c r="AH94" s="83"/>
      <c r="AI94" s="86"/>
      <c r="AV94" s="86"/>
    </row>
    <row r="95" spans="1:48" ht="15.75">
      <c r="A95" s="241"/>
      <c r="B95" s="102"/>
      <c r="C95" s="102"/>
      <c r="D95" s="102"/>
      <c r="E95" s="102"/>
      <c r="F95" s="102"/>
      <c r="G95" s="185"/>
      <c r="H95" s="83"/>
      <c r="I95" s="86"/>
      <c r="J95" s="86"/>
      <c r="K95" s="86"/>
      <c r="L95" s="185"/>
      <c r="M95" s="86"/>
      <c r="N95" s="86"/>
      <c r="O95" s="86"/>
      <c r="P95" s="86"/>
      <c r="Q95" s="86"/>
      <c r="R95" s="86"/>
      <c r="S95" s="156"/>
      <c r="T95" s="238"/>
      <c r="U95" s="83"/>
      <c r="V95" s="86"/>
      <c r="W95" s="83"/>
      <c r="X95" s="86"/>
      <c r="Y95" s="86"/>
      <c r="Z95" s="86"/>
      <c r="AA95" s="86"/>
      <c r="AB95" s="86"/>
      <c r="AC95" s="83"/>
      <c r="AD95" s="86"/>
      <c r="AE95" s="86"/>
      <c r="AF95" s="86"/>
      <c r="AG95" s="86"/>
      <c r="AH95" s="83"/>
      <c r="AI95" s="86"/>
      <c r="AV95" s="86"/>
    </row>
    <row r="96" spans="1:48" ht="15.75">
      <c r="A96" s="241"/>
      <c r="B96" s="102"/>
      <c r="C96" s="102"/>
      <c r="D96" s="102"/>
      <c r="E96" s="102"/>
      <c r="F96" s="102"/>
      <c r="G96" s="185"/>
      <c r="H96" s="83"/>
      <c r="I96" s="86"/>
      <c r="J96" s="86"/>
      <c r="K96" s="86"/>
      <c r="L96" s="185"/>
      <c r="M96" s="86"/>
      <c r="N96" s="86"/>
      <c r="O96" s="86"/>
      <c r="P96" s="86"/>
      <c r="Q96" s="86"/>
      <c r="R96" s="86"/>
      <c r="S96" s="156"/>
      <c r="T96" s="238"/>
      <c r="U96" s="83"/>
      <c r="V96" s="86"/>
      <c r="W96" s="83"/>
      <c r="X96" s="86"/>
      <c r="Y96" s="86"/>
      <c r="Z96" s="86"/>
      <c r="AA96" s="86"/>
      <c r="AB96" s="86"/>
      <c r="AC96" s="83"/>
      <c r="AD96" s="86"/>
      <c r="AE96" s="86"/>
      <c r="AF96" s="86"/>
      <c r="AG96" s="86"/>
      <c r="AH96" s="83"/>
      <c r="AI96" s="86"/>
      <c r="AV96" s="86"/>
    </row>
    <row r="97" spans="1:48" ht="15.75">
      <c r="A97" s="241"/>
      <c r="B97" s="83"/>
      <c r="C97" s="83"/>
      <c r="D97" s="83"/>
      <c r="E97" s="83"/>
      <c r="F97" s="83"/>
      <c r="G97" s="86"/>
      <c r="H97" s="83"/>
      <c r="I97" s="86"/>
      <c r="J97" s="86"/>
      <c r="K97" s="86"/>
      <c r="L97" s="86"/>
      <c r="M97" s="86"/>
      <c r="N97" s="86"/>
      <c r="O97" s="86"/>
      <c r="P97" s="86"/>
      <c r="Q97" s="86"/>
      <c r="R97" s="86"/>
      <c r="S97" s="17"/>
      <c r="T97" s="238"/>
      <c r="U97" s="83"/>
      <c r="V97" s="86"/>
      <c r="W97" s="83"/>
      <c r="X97" s="86"/>
      <c r="Y97" s="86"/>
      <c r="Z97" s="86"/>
      <c r="AA97" s="86"/>
      <c r="AB97" s="86"/>
      <c r="AC97" s="83"/>
      <c r="AD97" s="86"/>
      <c r="AE97" s="86"/>
      <c r="AF97" s="86"/>
      <c r="AG97" s="86"/>
      <c r="AH97" s="83"/>
      <c r="AI97" s="86"/>
      <c r="AV97" s="86"/>
    </row>
    <row r="98" spans="1:48" ht="15.75">
      <c r="A98" s="241"/>
      <c r="B98" s="83"/>
      <c r="C98" s="83"/>
      <c r="D98" s="83"/>
      <c r="E98" s="83"/>
      <c r="F98" s="83"/>
      <c r="G98" s="86"/>
      <c r="H98" s="83"/>
      <c r="I98" s="86"/>
      <c r="J98" s="86"/>
      <c r="K98" s="86"/>
      <c r="L98" s="86"/>
      <c r="M98" s="86"/>
      <c r="N98" s="86"/>
      <c r="O98" s="86"/>
      <c r="P98" s="86"/>
      <c r="Q98" s="86"/>
      <c r="R98" s="86"/>
      <c r="S98" s="17"/>
      <c r="T98" s="238"/>
      <c r="U98" s="83"/>
      <c r="V98" s="86"/>
      <c r="W98" s="83"/>
      <c r="X98" s="86"/>
      <c r="Y98" s="86"/>
      <c r="Z98" s="86"/>
      <c r="AA98" s="86"/>
      <c r="AB98" s="86"/>
      <c r="AC98" s="83"/>
      <c r="AD98" s="86"/>
      <c r="AE98" s="86"/>
      <c r="AF98" s="86"/>
      <c r="AG98" s="86"/>
      <c r="AH98" s="83"/>
      <c r="AI98" s="86"/>
      <c r="AV98" s="86"/>
    </row>
    <row r="99" spans="1:48" ht="15.75">
      <c r="A99" s="241"/>
      <c r="B99" s="83"/>
      <c r="C99" s="83"/>
      <c r="D99" s="83"/>
      <c r="E99" s="83"/>
      <c r="F99" s="83"/>
      <c r="G99" s="86"/>
      <c r="H99" s="83"/>
      <c r="I99" s="86"/>
      <c r="J99" s="86"/>
      <c r="K99" s="86"/>
      <c r="L99" s="86"/>
      <c r="M99" s="86"/>
      <c r="N99" s="86"/>
      <c r="O99" s="86"/>
      <c r="P99" s="86"/>
      <c r="Q99" s="86"/>
      <c r="R99" s="86"/>
      <c r="S99" s="17"/>
      <c r="T99" s="238"/>
      <c r="U99" s="83"/>
      <c r="V99" s="86"/>
      <c r="W99" s="83"/>
      <c r="X99" s="86"/>
      <c r="Y99" s="86"/>
      <c r="Z99" s="86"/>
      <c r="AA99" s="86"/>
      <c r="AB99" s="86"/>
      <c r="AC99" s="83"/>
      <c r="AD99" s="86"/>
      <c r="AE99" s="86"/>
      <c r="AF99" s="86"/>
      <c r="AG99" s="86"/>
      <c r="AH99" s="83"/>
      <c r="AI99" s="86"/>
      <c r="AV99" s="86"/>
    </row>
    <row r="100" spans="1:48" ht="15.75">
      <c r="A100" s="241"/>
      <c r="B100" s="83"/>
      <c r="C100" s="83"/>
      <c r="D100" s="83"/>
      <c r="E100" s="83"/>
      <c r="F100" s="83"/>
      <c r="G100" s="86"/>
      <c r="H100" s="83"/>
      <c r="I100" s="86"/>
      <c r="J100" s="86"/>
      <c r="K100" s="86"/>
      <c r="L100" s="86"/>
      <c r="M100" s="86"/>
      <c r="N100" s="86"/>
      <c r="O100" s="86"/>
      <c r="P100" s="86"/>
      <c r="Q100" s="86"/>
      <c r="R100" s="86"/>
      <c r="S100" s="17"/>
      <c r="T100" s="238"/>
      <c r="U100" s="83"/>
      <c r="V100" s="86"/>
      <c r="W100" s="83"/>
      <c r="X100" s="86"/>
      <c r="Y100" s="86"/>
      <c r="Z100" s="86"/>
      <c r="AA100" s="86"/>
      <c r="AB100" s="86"/>
      <c r="AC100" s="83"/>
      <c r="AD100" s="86"/>
      <c r="AE100" s="86"/>
      <c r="AF100" s="86"/>
      <c r="AG100" s="86"/>
      <c r="AH100" s="83"/>
      <c r="AI100" s="86"/>
      <c r="AV100" s="86"/>
    </row>
    <row r="101" spans="1:48" ht="15.75">
      <c r="A101" s="241"/>
      <c r="B101" s="83"/>
      <c r="C101" s="83"/>
      <c r="D101" s="83"/>
      <c r="E101" s="83"/>
      <c r="F101" s="83"/>
      <c r="G101" s="86"/>
      <c r="H101" s="83"/>
      <c r="I101" s="86"/>
      <c r="J101" s="86"/>
      <c r="K101" s="86"/>
      <c r="L101" s="86"/>
      <c r="M101" s="86"/>
      <c r="N101" s="86"/>
      <c r="O101" s="86"/>
      <c r="P101" s="86"/>
      <c r="Q101" s="86"/>
      <c r="R101" s="86"/>
      <c r="S101" s="17"/>
      <c r="T101" s="238"/>
      <c r="U101" s="83"/>
      <c r="V101" s="86"/>
      <c r="W101" s="83"/>
      <c r="X101" s="86"/>
      <c r="Y101" s="86"/>
      <c r="Z101" s="86"/>
      <c r="AA101" s="86"/>
      <c r="AB101" s="86"/>
      <c r="AC101" s="83"/>
      <c r="AD101" s="86"/>
      <c r="AE101" s="86"/>
      <c r="AF101" s="86"/>
      <c r="AG101" s="86"/>
      <c r="AH101" s="83"/>
      <c r="AI101" s="86"/>
      <c r="AV101" s="86"/>
    </row>
    <row r="102" spans="1:48" ht="15.75">
      <c r="A102" s="241"/>
      <c r="B102" s="83"/>
      <c r="C102" s="83"/>
      <c r="D102" s="83"/>
      <c r="E102" s="83"/>
      <c r="F102" s="83"/>
      <c r="G102" s="86"/>
      <c r="H102" s="83"/>
      <c r="I102" s="86"/>
      <c r="J102" s="86"/>
      <c r="K102" s="86"/>
      <c r="L102" s="86"/>
      <c r="M102" s="86"/>
      <c r="N102" s="86"/>
      <c r="O102" s="86"/>
      <c r="P102" s="86"/>
      <c r="Q102" s="86"/>
      <c r="R102" s="86"/>
      <c r="S102" s="17"/>
      <c r="T102" s="238"/>
      <c r="U102" s="83"/>
      <c r="V102" s="86"/>
      <c r="W102" s="83"/>
      <c r="X102" s="86"/>
      <c r="Y102" s="86"/>
      <c r="Z102" s="86"/>
      <c r="AA102" s="86"/>
      <c r="AB102" s="86"/>
      <c r="AC102" s="83"/>
      <c r="AD102" s="86"/>
      <c r="AE102" s="86"/>
      <c r="AF102" s="86"/>
      <c r="AG102" s="86"/>
      <c r="AH102" s="83"/>
      <c r="AI102" s="86"/>
      <c r="AV102" s="86"/>
    </row>
    <row r="103" spans="1:48" ht="15.75">
      <c r="A103" s="241"/>
      <c r="B103" s="83"/>
      <c r="C103" s="83"/>
      <c r="D103" s="83"/>
      <c r="E103" s="83"/>
      <c r="F103" s="83"/>
      <c r="G103" s="86"/>
      <c r="H103" s="83"/>
      <c r="I103" s="86"/>
      <c r="J103" s="86"/>
      <c r="K103" s="86"/>
      <c r="L103" s="86"/>
      <c r="M103" s="86"/>
      <c r="N103" s="86"/>
      <c r="O103" s="86"/>
      <c r="P103" s="86"/>
      <c r="Q103" s="86"/>
      <c r="R103" s="86"/>
      <c r="S103" s="17"/>
      <c r="T103" s="238"/>
      <c r="U103" s="83"/>
      <c r="V103" s="86"/>
      <c r="W103" s="83"/>
      <c r="X103" s="86"/>
      <c r="Y103" s="86"/>
      <c r="Z103" s="86"/>
      <c r="AA103" s="86"/>
      <c r="AB103" s="86"/>
      <c r="AC103" s="83"/>
      <c r="AD103" s="86"/>
      <c r="AE103" s="86"/>
      <c r="AF103" s="86"/>
      <c r="AG103" s="86"/>
      <c r="AH103" s="83"/>
      <c r="AI103" s="86"/>
      <c r="AV103" s="86"/>
    </row>
    <row r="104" spans="1:48" ht="15.75">
      <c r="A104" s="241"/>
      <c r="B104" s="83"/>
      <c r="C104" s="83"/>
      <c r="D104" s="83"/>
      <c r="E104" s="83"/>
      <c r="F104" s="83"/>
      <c r="G104" s="86"/>
      <c r="H104" s="83"/>
      <c r="I104" s="86"/>
      <c r="J104" s="86"/>
      <c r="K104" s="86"/>
      <c r="L104" s="86"/>
      <c r="M104" s="86"/>
      <c r="N104" s="86"/>
      <c r="O104" s="86"/>
      <c r="P104" s="86"/>
      <c r="Q104" s="86"/>
      <c r="R104" s="86"/>
      <c r="S104" s="17"/>
      <c r="T104" s="238"/>
      <c r="U104" s="83"/>
      <c r="V104" s="86"/>
      <c r="W104" s="83"/>
      <c r="X104" s="86"/>
      <c r="Y104" s="86"/>
      <c r="Z104" s="86"/>
      <c r="AA104" s="86"/>
      <c r="AB104" s="86"/>
      <c r="AC104" s="83"/>
      <c r="AD104" s="86"/>
      <c r="AE104" s="86"/>
      <c r="AF104" s="86"/>
      <c r="AG104" s="86"/>
      <c r="AH104" s="83"/>
      <c r="AI104" s="86"/>
      <c r="AV104" s="86"/>
    </row>
    <row r="105" spans="1:48" ht="15.75">
      <c r="A105" s="241"/>
      <c r="B105" s="83"/>
      <c r="C105" s="83"/>
      <c r="D105" s="83"/>
      <c r="E105" s="83"/>
      <c r="F105" s="83"/>
      <c r="G105" s="86"/>
      <c r="H105" s="83"/>
      <c r="I105" s="86"/>
      <c r="J105" s="86"/>
      <c r="K105" s="86"/>
      <c r="L105" s="86"/>
      <c r="M105" s="86"/>
      <c r="N105" s="86"/>
      <c r="O105" s="86"/>
      <c r="P105" s="86"/>
      <c r="Q105" s="86"/>
      <c r="R105" s="86"/>
      <c r="S105" s="17"/>
      <c r="T105" s="238"/>
      <c r="U105" s="83"/>
      <c r="V105" s="86"/>
      <c r="W105" s="83"/>
      <c r="X105" s="86"/>
      <c r="Y105" s="86"/>
      <c r="Z105" s="86"/>
      <c r="AA105" s="86"/>
      <c r="AB105" s="86"/>
      <c r="AC105" s="83"/>
      <c r="AD105" s="86"/>
      <c r="AE105" s="86"/>
      <c r="AF105" s="86"/>
      <c r="AG105" s="86"/>
      <c r="AH105" s="83"/>
      <c r="AI105" s="86"/>
      <c r="AV105" s="86"/>
    </row>
    <row r="106" spans="1:48" ht="15.75">
      <c r="A106" s="241"/>
      <c r="B106" s="83"/>
      <c r="C106" s="83"/>
      <c r="D106" s="83"/>
      <c r="E106" s="83"/>
      <c r="F106" s="83"/>
      <c r="G106" s="86"/>
      <c r="H106" s="83"/>
      <c r="I106" s="86"/>
      <c r="J106" s="86"/>
      <c r="K106" s="86"/>
      <c r="L106" s="86"/>
      <c r="M106" s="86"/>
      <c r="N106" s="86"/>
      <c r="O106" s="86"/>
      <c r="P106" s="86"/>
      <c r="Q106" s="86"/>
      <c r="R106" s="86"/>
      <c r="S106" s="17"/>
      <c r="T106" s="238"/>
      <c r="U106" s="83"/>
      <c r="V106" s="86"/>
      <c r="W106" s="83"/>
      <c r="X106" s="86"/>
      <c r="Y106" s="86"/>
      <c r="Z106" s="86"/>
      <c r="AA106" s="86"/>
      <c r="AB106" s="86"/>
      <c r="AC106" s="83"/>
      <c r="AD106" s="86"/>
      <c r="AE106" s="86"/>
      <c r="AF106" s="86"/>
      <c r="AG106" s="86"/>
      <c r="AH106" s="83"/>
      <c r="AI106" s="86"/>
      <c r="AV106" s="86"/>
    </row>
    <row r="107" spans="1:48" ht="15.75">
      <c r="A107" s="241"/>
      <c r="B107" s="83"/>
      <c r="C107" s="83"/>
      <c r="D107" s="83"/>
      <c r="E107" s="83"/>
      <c r="F107" s="83"/>
      <c r="G107" s="86"/>
      <c r="H107" s="83"/>
      <c r="I107" s="86"/>
      <c r="J107" s="86"/>
      <c r="K107" s="86"/>
      <c r="L107" s="86"/>
      <c r="M107" s="86"/>
      <c r="N107" s="86"/>
      <c r="O107" s="86"/>
      <c r="P107" s="86"/>
      <c r="Q107" s="86"/>
      <c r="R107" s="86"/>
      <c r="S107" s="17"/>
      <c r="T107" s="238"/>
      <c r="U107" s="83"/>
      <c r="V107" s="86"/>
      <c r="W107" s="83"/>
      <c r="X107" s="86"/>
      <c r="Y107" s="86"/>
      <c r="Z107" s="86"/>
      <c r="AA107" s="86"/>
      <c r="AB107" s="86"/>
      <c r="AC107" s="83"/>
      <c r="AD107" s="86"/>
      <c r="AE107" s="86"/>
      <c r="AF107" s="86"/>
      <c r="AG107" s="86"/>
      <c r="AH107" s="83"/>
      <c r="AI107" s="86"/>
      <c r="AV107" s="86"/>
    </row>
    <row r="108" spans="1:48" ht="15.75">
      <c r="A108" s="241"/>
      <c r="B108" s="83"/>
      <c r="C108" s="83"/>
      <c r="D108" s="83"/>
      <c r="E108" s="83"/>
      <c r="F108" s="83"/>
      <c r="G108" s="86"/>
      <c r="H108" s="83"/>
      <c r="I108" s="86"/>
      <c r="J108" s="86"/>
      <c r="K108" s="86"/>
      <c r="L108" s="86"/>
      <c r="M108" s="86"/>
      <c r="N108" s="86"/>
      <c r="O108" s="86"/>
      <c r="P108" s="86"/>
      <c r="Q108" s="86"/>
      <c r="R108" s="86"/>
      <c r="S108" s="17"/>
      <c r="T108" s="238"/>
      <c r="U108" s="83"/>
      <c r="V108" s="86"/>
      <c r="W108" s="83"/>
      <c r="X108" s="86"/>
      <c r="Y108" s="86"/>
      <c r="Z108" s="86"/>
      <c r="AA108" s="86"/>
      <c r="AB108" s="86"/>
      <c r="AC108" s="83"/>
      <c r="AD108" s="86"/>
      <c r="AE108" s="86"/>
      <c r="AF108" s="86"/>
      <c r="AG108" s="86"/>
      <c r="AH108" s="83"/>
      <c r="AI108" s="86"/>
      <c r="AV108" s="86"/>
    </row>
    <row r="109" spans="1:48" ht="15.75">
      <c r="A109" s="241"/>
      <c r="B109" s="83"/>
      <c r="C109" s="83"/>
      <c r="D109" s="83"/>
      <c r="E109" s="83"/>
      <c r="F109" s="83"/>
      <c r="G109" s="86"/>
      <c r="H109" s="83"/>
      <c r="I109" s="86"/>
      <c r="J109" s="86"/>
      <c r="K109" s="86"/>
      <c r="L109" s="86"/>
      <c r="M109" s="86"/>
      <c r="N109" s="86"/>
      <c r="O109" s="86"/>
      <c r="P109" s="86"/>
      <c r="Q109" s="86"/>
      <c r="R109" s="86"/>
      <c r="S109" s="17"/>
      <c r="T109" s="238"/>
      <c r="U109" s="83"/>
      <c r="V109" s="86"/>
      <c r="W109" s="83"/>
      <c r="X109" s="86"/>
      <c r="Y109" s="86"/>
      <c r="Z109" s="86"/>
      <c r="AA109" s="86"/>
      <c r="AB109" s="86"/>
      <c r="AC109" s="83"/>
      <c r="AD109" s="86"/>
      <c r="AE109" s="86"/>
      <c r="AF109" s="86"/>
      <c r="AG109" s="86"/>
      <c r="AH109" s="83"/>
      <c r="AI109" s="86"/>
      <c r="AV109" s="86"/>
    </row>
    <row r="110" spans="1:48" ht="15.75">
      <c r="A110" s="241"/>
      <c r="B110" s="83"/>
      <c r="C110" s="83"/>
      <c r="D110" s="83"/>
      <c r="E110" s="83"/>
      <c r="F110" s="83"/>
      <c r="G110" s="86"/>
      <c r="H110" s="83"/>
      <c r="I110" s="86"/>
      <c r="J110" s="86"/>
      <c r="K110" s="86"/>
      <c r="L110" s="86"/>
      <c r="M110" s="86"/>
      <c r="N110" s="86"/>
      <c r="O110" s="86"/>
      <c r="P110" s="86"/>
      <c r="Q110" s="86"/>
      <c r="R110" s="86"/>
      <c r="S110" s="17"/>
      <c r="T110" s="238"/>
      <c r="U110" s="83"/>
      <c r="V110" s="86"/>
      <c r="W110" s="83"/>
      <c r="X110" s="86"/>
      <c r="Y110" s="86"/>
      <c r="Z110" s="86"/>
      <c r="AA110" s="86"/>
      <c r="AB110" s="86"/>
      <c r="AC110" s="83"/>
      <c r="AD110" s="86"/>
      <c r="AE110" s="86"/>
      <c r="AF110" s="86"/>
      <c r="AG110" s="86"/>
      <c r="AH110" s="83"/>
      <c r="AI110" s="86"/>
      <c r="AV110" s="86"/>
    </row>
    <row r="111" spans="1:48" ht="15.75">
      <c r="A111" s="241"/>
      <c r="B111" s="83"/>
      <c r="C111" s="83"/>
      <c r="D111" s="83"/>
      <c r="E111" s="83"/>
      <c r="F111" s="83"/>
      <c r="G111" s="86"/>
      <c r="H111" s="83"/>
      <c r="I111" s="86"/>
      <c r="J111" s="86"/>
      <c r="K111" s="86"/>
      <c r="L111" s="86"/>
      <c r="M111" s="86"/>
      <c r="N111" s="86"/>
      <c r="O111" s="86"/>
      <c r="P111" s="86"/>
      <c r="Q111" s="86"/>
      <c r="R111" s="86"/>
      <c r="S111" s="17"/>
      <c r="T111" s="238"/>
      <c r="U111" s="83"/>
      <c r="V111" s="86"/>
      <c r="W111" s="83"/>
      <c r="X111" s="86"/>
      <c r="Y111" s="86"/>
      <c r="Z111" s="86"/>
      <c r="AA111" s="86"/>
      <c r="AB111" s="86"/>
      <c r="AC111" s="83"/>
      <c r="AD111" s="86"/>
      <c r="AE111" s="86"/>
      <c r="AF111" s="86"/>
      <c r="AG111" s="86"/>
      <c r="AH111" s="83"/>
      <c r="AI111" s="86"/>
      <c r="AV111" s="86"/>
    </row>
    <row r="112" spans="1:48" ht="15.75">
      <c r="A112" s="241"/>
      <c r="B112" s="83"/>
      <c r="C112" s="83"/>
      <c r="D112" s="83"/>
      <c r="E112" s="83"/>
      <c r="F112" s="83"/>
      <c r="G112" s="86"/>
      <c r="H112" s="83"/>
      <c r="I112" s="86"/>
      <c r="J112" s="86"/>
      <c r="K112" s="86"/>
      <c r="L112" s="86"/>
      <c r="M112" s="86"/>
      <c r="N112" s="86"/>
      <c r="O112" s="86"/>
      <c r="P112" s="86"/>
      <c r="Q112" s="86"/>
      <c r="R112" s="86"/>
      <c r="S112" s="17"/>
      <c r="T112" s="238"/>
      <c r="U112" s="83"/>
      <c r="V112" s="86"/>
      <c r="W112" s="83"/>
      <c r="X112" s="86"/>
      <c r="Y112" s="86"/>
      <c r="Z112" s="86"/>
      <c r="AA112" s="86"/>
      <c r="AB112" s="86"/>
      <c r="AC112" s="83"/>
      <c r="AD112" s="86"/>
      <c r="AE112" s="86"/>
      <c r="AF112" s="86"/>
      <c r="AG112" s="86"/>
      <c r="AH112" s="83"/>
      <c r="AI112" s="86"/>
      <c r="AV112" s="86"/>
    </row>
    <row r="113" spans="1:48" ht="15.75">
      <c r="A113" s="241"/>
      <c r="B113" s="83"/>
      <c r="C113" s="83"/>
      <c r="D113" s="83"/>
      <c r="E113" s="83"/>
      <c r="F113" s="83"/>
      <c r="G113" s="86"/>
      <c r="H113" s="83"/>
      <c r="I113" s="86"/>
      <c r="J113" s="86"/>
      <c r="K113" s="86"/>
      <c r="L113" s="86"/>
      <c r="M113" s="86"/>
      <c r="N113" s="86"/>
      <c r="O113" s="86"/>
      <c r="P113" s="86"/>
      <c r="Q113" s="86"/>
      <c r="R113" s="86"/>
      <c r="S113" s="17"/>
      <c r="T113" s="238"/>
      <c r="U113" s="83"/>
      <c r="V113" s="86"/>
      <c r="W113" s="83"/>
      <c r="X113" s="86"/>
      <c r="Y113" s="86"/>
      <c r="Z113" s="86"/>
      <c r="AA113" s="86"/>
      <c r="AB113" s="86"/>
      <c r="AC113" s="83"/>
      <c r="AD113" s="86"/>
      <c r="AE113" s="86"/>
      <c r="AF113" s="86"/>
      <c r="AG113" s="86"/>
      <c r="AH113" s="83"/>
      <c r="AI113" s="86"/>
      <c r="AV113" s="86"/>
    </row>
    <row r="114" spans="1:48" ht="15.75">
      <c r="A114" s="241"/>
      <c r="B114" s="83"/>
      <c r="C114" s="83"/>
      <c r="D114" s="83"/>
      <c r="E114" s="83"/>
      <c r="F114" s="83"/>
      <c r="G114" s="86"/>
      <c r="H114" s="83"/>
      <c r="I114" s="86"/>
      <c r="J114" s="86"/>
      <c r="K114" s="86"/>
      <c r="L114" s="86"/>
      <c r="M114" s="86"/>
      <c r="N114" s="86"/>
      <c r="O114" s="86"/>
      <c r="P114" s="86"/>
      <c r="Q114" s="86"/>
      <c r="R114" s="86"/>
      <c r="S114" s="17"/>
      <c r="T114" s="238"/>
      <c r="U114" s="83"/>
      <c r="V114" s="86"/>
      <c r="W114" s="83"/>
      <c r="X114" s="86"/>
      <c r="Y114" s="86"/>
      <c r="Z114" s="86"/>
      <c r="AA114" s="86"/>
      <c r="AB114" s="86"/>
      <c r="AC114" s="83"/>
      <c r="AD114" s="86"/>
      <c r="AE114" s="86"/>
      <c r="AF114" s="86"/>
      <c r="AG114" s="86"/>
      <c r="AH114" s="83"/>
      <c r="AI114" s="86"/>
      <c r="AV114" s="86"/>
    </row>
    <row r="115" spans="1:48" ht="15.75">
      <c r="A115" s="241"/>
      <c r="B115" s="83"/>
      <c r="C115" s="83"/>
      <c r="D115" s="83"/>
      <c r="E115" s="83"/>
      <c r="F115" s="83"/>
      <c r="G115" s="86"/>
      <c r="H115" s="83"/>
      <c r="I115" s="86"/>
      <c r="J115" s="86"/>
      <c r="K115" s="86"/>
      <c r="L115" s="86"/>
      <c r="M115" s="86"/>
      <c r="N115" s="86"/>
      <c r="O115" s="86"/>
      <c r="P115" s="86"/>
      <c r="Q115" s="86"/>
      <c r="R115" s="86"/>
      <c r="S115" s="17"/>
      <c r="T115" s="238"/>
      <c r="U115" s="83"/>
      <c r="V115" s="86"/>
      <c r="W115" s="83"/>
      <c r="X115" s="86"/>
      <c r="Y115" s="86"/>
      <c r="Z115" s="86"/>
      <c r="AA115" s="86"/>
      <c r="AB115" s="86"/>
      <c r="AC115" s="83"/>
      <c r="AD115" s="86"/>
      <c r="AE115" s="86"/>
      <c r="AF115" s="86"/>
      <c r="AG115" s="86"/>
      <c r="AH115" s="83"/>
      <c r="AI115" s="86"/>
      <c r="AV115" s="86"/>
    </row>
    <row r="116" spans="1:48" ht="15.75">
      <c r="A116" s="241"/>
      <c r="B116" s="83"/>
      <c r="C116" s="83"/>
      <c r="D116" s="83"/>
      <c r="E116" s="83"/>
      <c r="F116" s="83"/>
      <c r="G116" s="86"/>
      <c r="H116" s="83"/>
      <c r="I116" s="86"/>
      <c r="J116" s="86"/>
      <c r="K116" s="86"/>
      <c r="L116" s="86"/>
      <c r="M116" s="86"/>
      <c r="N116" s="86"/>
      <c r="O116" s="86"/>
      <c r="P116" s="86"/>
      <c r="Q116" s="86"/>
      <c r="R116" s="86"/>
      <c r="S116" s="17"/>
      <c r="T116" s="238"/>
      <c r="U116" s="83"/>
      <c r="V116" s="86"/>
      <c r="W116" s="83"/>
      <c r="X116" s="86"/>
      <c r="Y116" s="86"/>
      <c r="Z116" s="86"/>
      <c r="AA116" s="86"/>
      <c r="AB116" s="86"/>
      <c r="AC116" s="83"/>
      <c r="AD116" s="86"/>
      <c r="AE116" s="86"/>
      <c r="AF116" s="86"/>
      <c r="AG116" s="86"/>
      <c r="AH116" s="83"/>
      <c r="AI116" s="86"/>
      <c r="AV116" s="86"/>
    </row>
    <row r="117" spans="1:48" ht="15.75">
      <c r="A117" s="241"/>
      <c r="B117" s="83"/>
      <c r="C117" s="83"/>
      <c r="D117" s="83"/>
      <c r="E117" s="83"/>
      <c r="F117" s="83"/>
      <c r="G117" s="86"/>
      <c r="H117" s="83"/>
      <c r="I117" s="86"/>
      <c r="J117" s="86"/>
      <c r="K117" s="86"/>
      <c r="L117" s="86"/>
      <c r="M117" s="86"/>
      <c r="N117" s="86"/>
      <c r="O117" s="86"/>
      <c r="P117" s="86"/>
      <c r="Q117" s="86"/>
      <c r="R117" s="86"/>
      <c r="S117" s="17"/>
      <c r="T117" s="238"/>
      <c r="U117" s="83"/>
      <c r="V117" s="86"/>
      <c r="W117" s="83"/>
      <c r="X117" s="86"/>
      <c r="Y117" s="86"/>
      <c r="Z117" s="86"/>
      <c r="AA117" s="86"/>
      <c r="AB117" s="86"/>
      <c r="AC117" s="83"/>
      <c r="AD117" s="86"/>
      <c r="AE117" s="86"/>
      <c r="AF117" s="86"/>
      <c r="AG117" s="86"/>
      <c r="AH117" s="83"/>
      <c r="AI117" s="86"/>
      <c r="AV117" s="86"/>
    </row>
    <row r="118" spans="1:48" ht="15.75">
      <c r="A118" s="241"/>
      <c r="B118" s="83"/>
      <c r="C118" s="83"/>
      <c r="D118" s="83"/>
      <c r="E118" s="83"/>
      <c r="F118" s="83"/>
      <c r="G118" s="86"/>
      <c r="H118" s="83"/>
      <c r="I118" s="86"/>
      <c r="J118" s="86"/>
      <c r="K118" s="86"/>
      <c r="L118" s="86"/>
      <c r="M118" s="86"/>
      <c r="N118" s="86"/>
      <c r="O118" s="86"/>
      <c r="P118" s="86"/>
      <c r="Q118" s="86"/>
      <c r="R118" s="86"/>
      <c r="S118" s="17"/>
      <c r="T118" s="238"/>
      <c r="U118" s="83"/>
      <c r="V118" s="86"/>
      <c r="W118" s="83"/>
      <c r="X118" s="86"/>
      <c r="Y118" s="86"/>
      <c r="Z118" s="86"/>
      <c r="AA118" s="86"/>
      <c r="AB118" s="86"/>
      <c r="AC118" s="83"/>
      <c r="AD118" s="86"/>
      <c r="AE118" s="86"/>
      <c r="AF118" s="86"/>
      <c r="AG118" s="86"/>
      <c r="AH118" s="83"/>
      <c r="AI118" s="86"/>
      <c r="AV118" s="86"/>
    </row>
    <row r="119" spans="1:48" ht="15.75">
      <c r="A119" s="241"/>
      <c r="B119" s="83"/>
      <c r="C119" s="83"/>
      <c r="D119" s="83"/>
      <c r="E119" s="83"/>
      <c r="F119" s="83"/>
      <c r="G119" s="86"/>
      <c r="H119" s="83"/>
      <c r="I119" s="86"/>
      <c r="J119" s="86"/>
      <c r="K119" s="86"/>
      <c r="L119" s="86"/>
      <c r="M119" s="86"/>
      <c r="N119" s="86"/>
      <c r="O119" s="86"/>
      <c r="P119" s="86"/>
      <c r="Q119" s="86"/>
      <c r="R119" s="86"/>
      <c r="S119" s="17"/>
      <c r="T119" s="238"/>
      <c r="U119" s="83"/>
      <c r="V119" s="86"/>
      <c r="W119" s="83"/>
      <c r="X119" s="86"/>
      <c r="Y119" s="86"/>
      <c r="Z119" s="86"/>
      <c r="AA119" s="86"/>
      <c r="AB119" s="86"/>
      <c r="AC119" s="83"/>
      <c r="AD119" s="86"/>
      <c r="AE119" s="86"/>
      <c r="AF119" s="86"/>
      <c r="AG119" s="86"/>
      <c r="AH119" s="83"/>
      <c r="AI119" s="86"/>
      <c r="AV119" s="86"/>
    </row>
    <row r="120" spans="1:48" ht="15.75">
      <c r="A120" s="241"/>
      <c r="B120" s="83"/>
      <c r="C120" s="83"/>
      <c r="D120" s="83"/>
      <c r="E120" s="83"/>
      <c r="F120" s="83"/>
      <c r="G120" s="86"/>
      <c r="H120" s="83"/>
      <c r="I120" s="86"/>
      <c r="J120" s="86"/>
      <c r="K120" s="86"/>
      <c r="L120" s="86"/>
      <c r="M120" s="86"/>
      <c r="N120" s="86"/>
      <c r="O120" s="86"/>
      <c r="P120" s="86"/>
      <c r="Q120" s="86"/>
      <c r="R120" s="86"/>
      <c r="S120" s="17"/>
      <c r="T120" s="238"/>
      <c r="U120" s="83"/>
      <c r="V120" s="86"/>
      <c r="W120" s="83"/>
      <c r="X120" s="86"/>
      <c r="Y120" s="86"/>
      <c r="Z120" s="86"/>
      <c r="AA120" s="86"/>
      <c r="AB120" s="86"/>
      <c r="AC120" s="83"/>
      <c r="AD120" s="86"/>
      <c r="AE120" s="86"/>
      <c r="AF120" s="86"/>
      <c r="AG120" s="86"/>
      <c r="AH120" s="83"/>
      <c r="AI120" s="86"/>
      <c r="AV120" s="86"/>
    </row>
    <row r="121" spans="1:48" ht="15.75">
      <c r="A121" s="241"/>
      <c r="B121" s="83"/>
      <c r="C121" s="83"/>
      <c r="D121" s="83"/>
      <c r="E121" s="83"/>
      <c r="F121" s="83"/>
      <c r="G121" s="86"/>
      <c r="H121" s="83"/>
      <c r="I121" s="86"/>
      <c r="J121" s="86"/>
      <c r="K121" s="86"/>
      <c r="L121" s="86"/>
      <c r="M121" s="86"/>
      <c r="N121" s="86"/>
      <c r="O121" s="86"/>
      <c r="P121" s="86"/>
      <c r="Q121" s="86"/>
      <c r="R121" s="86"/>
      <c r="S121" s="17"/>
      <c r="T121" s="238"/>
      <c r="U121" s="83"/>
      <c r="V121" s="86"/>
      <c r="W121" s="83"/>
      <c r="X121" s="86"/>
      <c r="Y121" s="86"/>
      <c r="Z121" s="86"/>
      <c r="AA121" s="86"/>
      <c r="AB121" s="86"/>
      <c r="AC121" s="83"/>
      <c r="AD121" s="86"/>
      <c r="AE121" s="86"/>
      <c r="AF121" s="86"/>
      <c r="AG121" s="86"/>
      <c r="AH121" s="83"/>
      <c r="AI121" s="86"/>
      <c r="AV121" s="86"/>
    </row>
    <row r="122" spans="1:48" ht="15.75">
      <c r="A122" s="241"/>
      <c r="B122" s="83"/>
      <c r="C122" s="83"/>
      <c r="D122" s="83"/>
      <c r="E122" s="83"/>
      <c r="F122" s="83"/>
      <c r="G122" s="86"/>
      <c r="H122" s="83"/>
      <c r="I122" s="86"/>
      <c r="J122" s="86"/>
      <c r="K122" s="86"/>
      <c r="L122" s="86"/>
      <c r="M122" s="86"/>
      <c r="N122" s="86"/>
      <c r="O122" s="86"/>
      <c r="P122" s="86"/>
      <c r="Q122" s="86"/>
      <c r="R122" s="86"/>
      <c r="S122" s="17"/>
      <c r="T122" s="238"/>
      <c r="U122" s="83"/>
      <c r="V122" s="86"/>
      <c r="W122" s="83"/>
      <c r="X122" s="86"/>
      <c r="Y122" s="86"/>
      <c r="Z122" s="86"/>
      <c r="AA122" s="86"/>
      <c r="AB122" s="86"/>
      <c r="AC122" s="83"/>
      <c r="AD122" s="86"/>
      <c r="AE122" s="86"/>
      <c r="AF122" s="86"/>
      <c r="AG122" s="86"/>
      <c r="AH122" s="83"/>
      <c r="AI122" s="86"/>
      <c r="AV122" s="86"/>
    </row>
    <row r="123" spans="1:48" ht="15.75">
      <c r="A123" s="241"/>
      <c r="B123" s="83"/>
      <c r="C123" s="83"/>
      <c r="D123" s="83"/>
      <c r="E123" s="83"/>
      <c r="F123" s="83"/>
      <c r="G123" s="86"/>
      <c r="H123" s="83"/>
      <c r="I123" s="86"/>
      <c r="J123" s="86"/>
      <c r="K123" s="86"/>
      <c r="L123" s="86"/>
      <c r="M123" s="86"/>
      <c r="N123" s="86"/>
      <c r="O123" s="86"/>
      <c r="P123" s="86"/>
      <c r="Q123" s="86"/>
      <c r="R123" s="86"/>
      <c r="S123" s="17"/>
      <c r="T123" s="238"/>
      <c r="U123" s="83"/>
      <c r="V123" s="86"/>
      <c r="W123" s="83"/>
      <c r="X123" s="86"/>
      <c r="Y123" s="86"/>
      <c r="Z123" s="86"/>
      <c r="AA123" s="86"/>
      <c r="AB123" s="86"/>
      <c r="AC123" s="83"/>
      <c r="AD123" s="86"/>
      <c r="AE123" s="86"/>
      <c r="AF123" s="86"/>
      <c r="AG123" s="86"/>
      <c r="AH123" s="83"/>
      <c r="AI123" s="86"/>
      <c r="AV123" s="86"/>
    </row>
    <row r="124" spans="1:48" ht="15.75">
      <c r="A124" s="241"/>
      <c r="B124" s="83"/>
      <c r="C124" s="83"/>
      <c r="D124" s="83"/>
      <c r="E124" s="83"/>
      <c r="F124" s="83"/>
      <c r="G124" s="86"/>
      <c r="H124" s="83"/>
      <c r="I124" s="86"/>
      <c r="J124" s="86"/>
      <c r="K124" s="86"/>
      <c r="L124" s="86"/>
      <c r="M124" s="86"/>
      <c r="N124" s="86"/>
      <c r="O124" s="86"/>
      <c r="P124" s="86"/>
      <c r="Q124" s="86"/>
      <c r="R124" s="86"/>
      <c r="S124" s="17"/>
      <c r="T124" s="238"/>
      <c r="U124" s="83"/>
      <c r="V124" s="86"/>
      <c r="W124" s="83"/>
      <c r="X124" s="86"/>
      <c r="Y124" s="86"/>
      <c r="Z124" s="86"/>
      <c r="AA124" s="86"/>
      <c r="AB124" s="86"/>
      <c r="AC124" s="83"/>
      <c r="AD124" s="86"/>
      <c r="AE124" s="86"/>
      <c r="AF124" s="86"/>
      <c r="AG124" s="86"/>
      <c r="AH124" s="83"/>
      <c r="AI124" s="86"/>
      <c r="AV124" s="86"/>
    </row>
    <row r="125" spans="1:48" ht="15.75">
      <c r="A125" s="241"/>
      <c r="B125" s="83"/>
      <c r="C125" s="83"/>
      <c r="D125" s="83"/>
      <c r="E125" s="83"/>
      <c r="F125" s="83"/>
      <c r="G125" s="86"/>
      <c r="H125" s="83"/>
      <c r="I125" s="86"/>
      <c r="J125" s="86"/>
      <c r="K125" s="86"/>
      <c r="L125" s="86"/>
      <c r="M125" s="86"/>
      <c r="N125" s="86"/>
      <c r="O125" s="86"/>
      <c r="P125" s="86"/>
      <c r="Q125" s="86"/>
      <c r="R125" s="86"/>
      <c r="S125" s="17"/>
      <c r="T125" s="238"/>
      <c r="U125" s="83"/>
      <c r="V125" s="86"/>
      <c r="W125" s="83"/>
      <c r="X125" s="86"/>
      <c r="Y125" s="86"/>
      <c r="Z125" s="86"/>
      <c r="AA125" s="86"/>
      <c r="AB125" s="86"/>
      <c r="AC125" s="83"/>
      <c r="AD125" s="86"/>
      <c r="AE125" s="86"/>
      <c r="AF125" s="86"/>
      <c r="AG125" s="86"/>
      <c r="AH125" s="83"/>
      <c r="AI125" s="86"/>
      <c r="AV125" s="86"/>
    </row>
    <row r="126" spans="1:48" ht="15.75">
      <c r="A126" s="241"/>
      <c r="B126" s="83"/>
      <c r="C126" s="83"/>
      <c r="D126" s="83"/>
      <c r="E126" s="83"/>
      <c r="F126" s="83"/>
      <c r="G126" s="86"/>
      <c r="H126" s="83"/>
      <c r="I126" s="86"/>
      <c r="J126" s="86"/>
      <c r="K126" s="86"/>
      <c r="L126" s="86"/>
      <c r="M126" s="86"/>
      <c r="N126" s="86"/>
      <c r="O126" s="86"/>
      <c r="P126" s="86"/>
      <c r="Q126" s="86"/>
      <c r="R126" s="86"/>
      <c r="S126" s="17"/>
      <c r="T126" s="238"/>
      <c r="U126" s="83"/>
      <c r="V126" s="86"/>
      <c r="W126" s="83"/>
      <c r="X126" s="86"/>
      <c r="Y126" s="86"/>
      <c r="Z126" s="86"/>
      <c r="AA126" s="86"/>
      <c r="AB126" s="86"/>
      <c r="AC126" s="83"/>
      <c r="AD126" s="86"/>
      <c r="AE126" s="86"/>
      <c r="AF126" s="86"/>
      <c r="AG126" s="86"/>
      <c r="AH126" s="83"/>
      <c r="AI126" s="86"/>
      <c r="AV126" s="86"/>
    </row>
    <row r="127" spans="1:48" ht="15.75">
      <c r="A127" s="241"/>
      <c r="B127" s="83"/>
      <c r="C127" s="83"/>
      <c r="D127" s="83"/>
      <c r="E127" s="83"/>
      <c r="F127" s="83"/>
      <c r="G127" s="86"/>
      <c r="H127" s="83"/>
      <c r="I127" s="86"/>
      <c r="J127" s="86"/>
      <c r="K127" s="86"/>
      <c r="L127" s="86"/>
      <c r="M127" s="86"/>
      <c r="N127" s="86"/>
      <c r="O127" s="86"/>
      <c r="P127" s="86"/>
      <c r="Q127" s="86"/>
      <c r="R127" s="86"/>
      <c r="S127" s="17"/>
      <c r="T127" s="238"/>
      <c r="U127" s="83"/>
      <c r="V127" s="86"/>
      <c r="W127" s="83"/>
      <c r="X127" s="86"/>
      <c r="Y127" s="86"/>
      <c r="Z127" s="86"/>
      <c r="AA127" s="86"/>
      <c r="AB127" s="86"/>
      <c r="AC127" s="83"/>
      <c r="AD127" s="86"/>
      <c r="AE127" s="86"/>
      <c r="AF127" s="86"/>
      <c r="AG127" s="86"/>
      <c r="AH127" s="83"/>
      <c r="AI127" s="86"/>
      <c r="AV127" s="86"/>
    </row>
    <row r="128" spans="1:48" ht="15.75">
      <c r="A128" s="241"/>
      <c r="B128" s="83"/>
      <c r="C128" s="83"/>
      <c r="D128" s="83"/>
      <c r="E128" s="83"/>
      <c r="F128" s="83"/>
      <c r="G128" s="86"/>
      <c r="H128" s="83"/>
      <c r="I128" s="86"/>
      <c r="J128" s="86"/>
      <c r="K128" s="86"/>
      <c r="L128" s="86"/>
      <c r="M128" s="86"/>
      <c r="N128" s="86"/>
      <c r="O128" s="86"/>
      <c r="P128" s="86"/>
      <c r="Q128" s="86"/>
      <c r="R128" s="86"/>
      <c r="S128" s="17"/>
      <c r="T128" s="238"/>
      <c r="U128" s="83"/>
      <c r="V128" s="86"/>
      <c r="W128" s="83"/>
      <c r="X128" s="86"/>
      <c r="Y128" s="86"/>
      <c r="Z128" s="86"/>
      <c r="AA128" s="86"/>
      <c r="AB128" s="86"/>
      <c r="AC128" s="83"/>
      <c r="AD128" s="86"/>
      <c r="AE128" s="86"/>
      <c r="AF128" s="86"/>
      <c r="AG128" s="86"/>
      <c r="AH128" s="83"/>
      <c r="AI128" s="86"/>
      <c r="AV128" s="86"/>
    </row>
    <row r="129" spans="1:48" ht="15.75">
      <c r="A129" s="241"/>
      <c r="B129" s="83"/>
      <c r="C129" s="83"/>
      <c r="D129" s="83"/>
      <c r="E129" s="83"/>
      <c r="F129" s="83"/>
      <c r="G129" s="86"/>
      <c r="H129" s="83"/>
      <c r="I129" s="86"/>
      <c r="J129" s="86"/>
      <c r="K129" s="86"/>
      <c r="L129" s="86"/>
      <c r="M129" s="86"/>
      <c r="N129" s="86"/>
      <c r="O129" s="86"/>
      <c r="P129" s="86"/>
      <c r="Q129" s="86"/>
      <c r="R129" s="86"/>
      <c r="S129" s="17"/>
      <c r="T129" s="238"/>
      <c r="U129" s="83"/>
      <c r="V129" s="86"/>
      <c r="W129" s="83"/>
      <c r="X129" s="86"/>
      <c r="Y129" s="86"/>
      <c r="Z129" s="86"/>
      <c r="AA129" s="86"/>
      <c r="AB129" s="86"/>
      <c r="AC129" s="83"/>
      <c r="AD129" s="86"/>
      <c r="AE129" s="86"/>
      <c r="AF129" s="86"/>
      <c r="AG129" s="86"/>
      <c r="AH129" s="83"/>
      <c r="AI129" s="86"/>
      <c r="AV129" s="86"/>
    </row>
    <row r="130" spans="1:48" ht="15.75">
      <c r="A130" s="241"/>
      <c r="B130" s="83"/>
      <c r="C130" s="83"/>
      <c r="D130" s="83"/>
      <c r="E130" s="83"/>
      <c r="F130" s="83"/>
      <c r="G130" s="86"/>
      <c r="H130" s="83"/>
      <c r="I130" s="86"/>
      <c r="J130" s="86"/>
      <c r="K130" s="86"/>
      <c r="L130" s="86"/>
      <c r="M130" s="86"/>
      <c r="N130" s="86"/>
      <c r="O130" s="86"/>
      <c r="P130" s="86"/>
      <c r="Q130" s="86"/>
      <c r="R130" s="86"/>
      <c r="S130" s="17"/>
      <c r="T130" s="238"/>
      <c r="U130" s="83"/>
      <c r="V130" s="86"/>
      <c r="W130" s="83"/>
      <c r="X130" s="86"/>
      <c r="Y130" s="86"/>
      <c r="Z130" s="86"/>
      <c r="AA130" s="86"/>
      <c r="AB130" s="86"/>
      <c r="AC130" s="83"/>
      <c r="AD130" s="86"/>
      <c r="AE130" s="86"/>
      <c r="AF130" s="86"/>
      <c r="AG130" s="86"/>
      <c r="AH130" s="83"/>
      <c r="AI130" s="86"/>
      <c r="AV130" s="86"/>
    </row>
    <row r="131" spans="1:48" ht="15.75">
      <c r="A131" s="241"/>
      <c r="B131" s="83"/>
      <c r="C131" s="83"/>
      <c r="D131" s="83"/>
      <c r="E131" s="83"/>
      <c r="F131" s="83"/>
      <c r="G131" s="86"/>
      <c r="H131" s="83"/>
      <c r="I131" s="86"/>
      <c r="J131" s="86"/>
      <c r="K131" s="86"/>
      <c r="L131" s="86"/>
      <c r="M131" s="86"/>
      <c r="N131" s="86"/>
      <c r="O131" s="86"/>
      <c r="P131" s="86"/>
      <c r="Q131" s="86"/>
      <c r="R131" s="86"/>
      <c r="S131" s="17"/>
      <c r="T131" s="238"/>
      <c r="U131" s="83"/>
      <c r="V131" s="86"/>
      <c r="W131" s="83"/>
      <c r="X131" s="86"/>
      <c r="Y131" s="86"/>
      <c r="Z131" s="86"/>
      <c r="AA131" s="86"/>
      <c r="AB131" s="86"/>
      <c r="AC131" s="83"/>
      <c r="AD131" s="86"/>
      <c r="AE131" s="86"/>
      <c r="AF131" s="86"/>
      <c r="AG131" s="86"/>
      <c r="AH131" s="83"/>
      <c r="AI131" s="86"/>
      <c r="AV131" s="86"/>
    </row>
    <row r="132" spans="1:48" ht="15.75">
      <c r="A132" s="241"/>
      <c r="B132" s="83"/>
      <c r="C132" s="83"/>
      <c r="D132" s="83"/>
      <c r="E132" s="83"/>
      <c r="F132" s="83"/>
      <c r="G132" s="86"/>
      <c r="H132" s="83"/>
      <c r="I132" s="86"/>
      <c r="J132" s="86"/>
      <c r="K132" s="86"/>
      <c r="L132" s="86"/>
      <c r="M132" s="86"/>
      <c r="N132" s="86"/>
      <c r="O132" s="86"/>
      <c r="P132" s="86"/>
      <c r="Q132" s="86"/>
      <c r="R132" s="86"/>
      <c r="S132" s="17"/>
      <c r="T132" s="238"/>
      <c r="U132" s="83"/>
      <c r="V132" s="86"/>
      <c r="W132" s="83"/>
      <c r="X132" s="86"/>
      <c r="Y132" s="86"/>
      <c r="Z132" s="86"/>
      <c r="AA132" s="86"/>
      <c r="AB132" s="86"/>
      <c r="AC132" s="83"/>
      <c r="AD132" s="86"/>
      <c r="AE132" s="86"/>
      <c r="AF132" s="86"/>
      <c r="AG132" s="86"/>
      <c r="AH132" s="83"/>
      <c r="AI132" s="86"/>
      <c r="AV132" s="86"/>
    </row>
    <row r="133" spans="1:48" ht="15.75">
      <c r="A133" s="241"/>
      <c r="B133" s="83"/>
      <c r="C133" s="83"/>
      <c r="D133" s="83"/>
      <c r="E133" s="83"/>
      <c r="F133" s="83"/>
      <c r="G133" s="86"/>
      <c r="H133" s="83"/>
      <c r="I133" s="86"/>
      <c r="J133" s="86"/>
      <c r="K133" s="86"/>
      <c r="L133" s="86"/>
      <c r="M133" s="86"/>
      <c r="N133" s="86"/>
      <c r="O133" s="86"/>
      <c r="P133" s="86"/>
      <c r="Q133" s="86"/>
      <c r="R133" s="86"/>
      <c r="S133" s="17"/>
      <c r="T133" s="238"/>
      <c r="U133" s="83"/>
      <c r="V133" s="86"/>
      <c r="W133" s="83"/>
      <c r="X133" s="86"/>
      <c r="Y133" s="86"/>
      <c r="Z133" s="86"/>
      <c r="AA133" s="86"/>
      <c r="AB133" s="86"/>
      <c r="AC133" s="83"/>
      <c r="AD133" s="86"/>
      <c r="AE133" s="86"/>
      <c r="AF133" s="86"/>
      <c r="AG133" s="86"/>
      <c r="AH133" s="83"/>
      <c r="AI133" s="86"/>
      <c r="AV133" s="86"/>
    </row>
    <row r="134" spans="1:48" ht="15.75">
      <c r="A134" s="241"/>
      <c r="B134" s="83"/>
      <c r="C134" s="83"/>
      <c r="D134" s="83"/>
      <c r="E134" s="83"/>
      <c r="F134" s="83"/>
      <c r="G134" s="86"/>
      <c r="H134" s="83"/>
      <c r="I134" s="86"/>
      <c r="J134" s="86"/>
      <c r="K134" s="86"/>
      <c r="L134" s="86"/>
      <c r="M134" s="86"/>
      <c r="N134" s="86"/>
      <c r="O134" s="86"/>
      <c r="P134" s="86"/>
      <c r="Q134" s="86"/>
      <c r="R134" s="86"/>
      <c r="S134" s="17"/>
      <c r="T134" s="238"/>
      <c r="U134" s="83"/>
      <c r="V134" s="86"/>
      <c r="W134" s="83"/>
      <c r="X134" s="86"/>
      <c r="Y134" s="86"/>
      <c r="Z134" s="86"/>
      <c r="AA134" s="86"/>
      <c r="AB134" s="86"/>
      <c r="AC134" s="83"/>
      <c r="AD134" s="86"/>
      <c r="AE134" s="86"/>
      <c r="AF134" s="86"/>
      <c r="AG134" s="86"/>
      <c r="AH134" s="83"/>
      <c r="AI134" s="86"/>
      <c r="AV134" s="86"/>
    </row>
    <row r="135" spans="1:48" ht="15.75">
      <c r="A135" s="241"/>
      <c r="B135" s="83"/>
      <c r="C135" s="83"/>
      <c r="D135" s="83"/>
      <c r="E135" s="83"/>
      <c r="F135" s="83"/>
      <c r="G135" s="86"/>
      <c r="H135" s="83"/>
      <c r="I135" s="86"/>
      <c r="J135" s="86"/>
      <c r="K135" s="86"/>
      <c r="L135" s="86"/>
      <c r="M135" s="86"/>
      <c r="N135" s="86"/>
      <c r="O135" s="86"/>
      <c r="P135" s="86"/>
      <c r="Q135" s="86"/>
      <c r="R135" s="86"/>
      <c r="S135" s="17"/>
      <c r="T135" s="238"/>
      <c r="U135" s="83"/>
      <c r="V135" s="86"/>
      <c r="W135" s="83"/>
      <c r="X135" s="86"/>
      <c r="Y135" s="86"/>
      <c r="Z135" s="86"/>
      <c r="AA135" s="86"/>
      <c r="AB135" s="86"/>
      <c r="AC135" s="83"/>
      <c r="AD135" s="86"/>
      <c r="AE135" s="86"/>
      <c r="AF135" s="86"/>
      <c r="AG135" s="86"/>
      <c r="AH135" s="83"/>
      <c r="AI135" s="86"/>
      <c r="AV135" s="86"/>
    </row>
    <row r="136" spans="1:48" ht="15.75">
      <c r="A136" s="241"/>
      <c r="B136" s="83"/>
      <c r="C136" s="83"/>
      <c r="D136" s="83"/>
      <c r="E136" s="83"/>
      <c r="F136" s="83"/>
      <c r="G136" s="86"/>
      <c r="H136" s="83"/>
      <c r="I136" s="86"/>
      <c r="J136" s="86"/>
      <c r="K136" s="86"/>
      <c r="L136" s="86"/>
      <c r="M136" s="86"/>
      <c r="N136" s="86"/>
      <c r="O136" s="86"/>
      <c r="P136" s="86"/>
      <c r="Q136" s="86"/>
      <c r="R136" s="86"/>
      <c r="S136" s="17"/>
      <c r="T136" s="238"/>
      <c r="U136" s="83"/>
      <c r="V136" s="86"/>
      <c r="W136" s="83"/>
      <c r="X136" s="86"/>
      <c r="Y136" s="86"/>
      <c r="Z136" s="86"/>
      <c r="AA136" s="86"/>
      <c r="AB136" s="86"/>
      <c r="AC136" s="83"/>
      <c r="AD136" s="86"/>
      <c r="AE136" s="86"/>
      <c r="AF136" s="86"/>
      <c r="AG136" s="86"/>
      <c r="AH136" s="83"/>
      <c r="AI136" s="86"/>
      <c r="AV136" s="86"/>
    </row>
    <row r="137" spans="1:48" ht="15.75">
      <c r="A137" s="241"/>
      <c r="B137" s="83"/>
      <c r="C137" s="83"/>
      <c r="D137" s="83"/>
      <c r="E137" s="83"/>
      <c r="F137" s="83"/>
      <c r="G137" s="86"/>
      <c r="H137" s="83"/>
      <c r="I137" s="86"/>
      <c r="J137" s="86"/>
      <c r="K137" s="86"/>
      <c r="L137" s="86"/>
      <c r="M137" s="86"/>
      <c r="N137" s="86"/>
      <c r="O137" s="86"/>
      <c r="P137" s="86"/>
      <c r="Q137" s="86"/>
      <c r="R137" s="86"/>
      <c r="S137" s="17"/>
      <c r="T137" s="238"/>
      <c r="U137" s="83"/>
      <c r="V137" s="86"/>
      <c r="W137" s="83"/>
      <c r="X137" s="86"/>
      <c r="Y137" s="86"/>
      <c r="Z137" s="86"/>
      <c r="AA137" s="86"/>
      <c r="AB137" s="86"/>
      <c r="AC137" s="83"/>
      <c r="AD137" s="86"/>
      <c r="AE137" s="86"/>
      <c r="AF137" s="86"/>
      <c r="AG137" s="86"/>
      <c r="AH137" s="83"/>
      <c r="AI137" s="86"/>
      <c r="AV137" s="86"/>
    </row>
    <row r="138" spans="1:48" ht="15.75">
      <c r="A138" s="241"/>
      <c r="B138" s="83"/>
      <c r="C138" s="83"/>
      <c r="D138" s="83"/>
      <c r="E138" s="83"/>
      <c r="F138" s="83"/>
      <c r="G138" s="86"/>
      <c r="H138" s="83"/>
      <c r="I138" s="86"/>
      <c r="J138" s="86"/>
      <c r="K138" s="86"/>
      <c r="L138" s="86"/>
      <c r="M138" s="86"/>
      <c r="N138" s="86"/>
      <c r="O138" s="86"/>
      <c r="P138" s="86"/>
      <c r="Q138" s="86"/>
      <c r="R138" s="86"/>
      <c r="S138" s="17"/>
      <c r="T138" s="238"/>
      <c r="U138" s="83"/>
      <c r="V138" s="86"/>
      <c r="W138" s="83"/>
      <c r="X138" s="86"/>
      <c r="Y138" s="86"/>
      <c r="Z138" s="86"/>
      <c r="AA138" s="86"/>
      <c r="AB138" s="86"/>
      <c r="AC138" s="83"/>
      <c r="AD138" s="86"/>
      <c r="AE138" s="86"/>
      <c r="AF138" s="86"/>
      <c r="AG138" s="86"/>
      <c r="AH138" s="83"/>
      <c r="AI138" s="86"/>
      <c r="AV138" s="86"/>
    </row>
    <row r="139" spans="1:48" ht="15.75">
      <c r="A139" s="241"/>
      <c r="B139" s="83"/>
      <c r="C139" s="83"/>
      <c r="D139" s="83"/>
      <c r="E139" s="83"/>
      <c r="F139" s="83"/>
      <c r="G139" s="86"/>
      <c r="H139" s="83"/>
      <c r="I139" s="86"/>
      <c r="J139" s="86"/>
      <c r="K139" s="86"/>
      <c r="L139" s="86"/>
      <c r="M139" s="86"/>
      <c r="N139" s="86"/>
      <c r="O139" s="86"/>
      <c r="P139" s="86"/>
      <c r="Q139" s="86"/>
      <c r="R139" s="86"/>
      <c r="S139" s="17"/>
      <c r="T139" s="238"/>
      <c r="U139" s="83"/>
      <c r="V139" s="86"/>
      <c r="W139" s="83"/>
      <c r="X139" s="86"/>
      <c r="Y139" s="86"/>
      <c r="Z139" s="86"/>
      <c r="AA139" s="86"/>
      <c r="AB139" s="86"/>
      <c r="AC139" s="83"/>
      <c r="AD139" s="86"/>
      <c r="AE139" s="86"/>
      <c r="AF139" s="86"/>
      <c r="AG139" s="86"/>
      <c r="AH139" s="83"/>
      <c r="AI139" s="86"/>
      <c r="AV139" s="86"/>
    </row>
    <row r="140" spans="1:48" ht="15.75">
      <c r="A140" s="241"/>
      <c r="B140" s="83"/>
      <c r="C140" s="83"/>
      <c r="D140" s="83"/>
      <c r="E140" s="83"/>
      <c r="F140" s="83"/>
      <c r="G140" s="86"/>
      <c r="H140" s="83"/>
      <c r="I140" s="86"/>
      <c r="J140" s="86"/>
      <c r="K140" s="86"/>
      <c r="L140" s="86"/>
      <c r="M140" s="86"/>
      <c r="N140" s="86"/>
      <c r="O140" s="86"/>
      <c r="P140" s="86"/>
      <c r="Q140" s="86"/>
      <c r="R140" s="86"/>
      <c r="S140" s="17"/>
      <c r="T140" s="238"/>
      <c r="U140" s="83"/>
      <c r="V140" s="86"/>
      <c r="W140" s="83"/>
      <c r="X140" s="86"/>
      <c r="Y140" s="86"/>
      <c r="Z140" s="86"/>
      <c r="AA140" s="86"/>
      <c r="AB140" s="86"/>
      <c r="AC140" s="83"/>
      <c r="AD140" s="86"/>
      <c r="AE140" s="86"/>
      <c r="AF140" s="86"/>
      <c r="AG140" s="86"/>
      <c r="AH140" s="83"/>
      <c r="AI140" s="86"/>
      <c r="AV140" s="86"/>
    </row>
    <row r="141" spans="1:48" ht="15.75">
      <c r="A141" s="241"/>
      <c r="B141" s="83"/>
      <c r="C141" s="83"/>
      <c r="D141" s="83"/>
      <c r="E141" s="83"/>
      <c r="F141" s="83"/>
      <c r="G141" s="86"/>
      <c r="H141" s="83"/>
      <c r="I141" s="86"/>
      <c r="J141" s="86"/>
      <c r="K141" s="86"/>
      <c r="L141" s="86"/>
      <c r="M141" s="86"/>
      <c r="N141" s="86"/>
      <c r="O141" s="86"/>
      <c r="P141" s="86"/>
      <c r="Q141" s="86"/>
      <c r="R141" s="86"/>
      <c r="S141" s="17"/>
      <c r="T141" s="238"/>
      <c r="U141" s="83"/>
      <c r="V141" s="86"/>
      <c r="W141" s="83"/>
      <c r="X141" s="86"/>
      <c r="Y141" s="86"/>
      <c r="Z141" s="86"/>
      <c r="AA141" s="86"/>
      <c r="AB141" s="86"/>
      <c r="AC141" s="83"/>
      <c r="AD141" s="86"/>
      <c r="AE141" s="86"/>
      <c r="AF141" s="86"/>
      <c r="AG141" s="86"/>
      <c r="AH141" s="83"/>
      <c r="AI141" s="86"/>
      <c r="AV141" s="86"/>
    </row>
    <row r="142" spans="1:48" ht="15.75">
      <c r="A142" s="241"/>
      <c r="B142" s="83"/>
      <c r="C142" s="83"/>
      <c r="D142" s="83"/>
      <c r="E142" s="83"/>
      <c r="F142" s="83"/>
      <c r="G142" s="86"/>
      <c r="H142" s="83"/>
      <c r="I142" s="86"/>
      <c r="J142" s="86"/>
      <c r="K142" s="86"/>
      <c r="L142" s="86"/>
      <c r="M142" s="86"/>
      <c r="N142" s="86"/>
      <c r="O142" s="86"/>
      <c r="P142" s="86"/>
      <c r="Q142" s="86"/>
      <c r="R142" s="86"/>
      <c r="S142" s="17"/>
      <c r="T142" s="238"/>
      <c r="U142" s="83"/>
      <c r="V142" s="86"/>
      <c r="W142" s="83"/>
      <c r="X142" s="86"/>
      <c r="Y142" s="86"/>
      <c r="Z142" s="86"/>
      <c r="AA142" s="86"/>
      <c r="AB142" s="86"/>
      <c r="AC142" s="83"/>
      <c r="AD142" s="86"/>
      <c r="AE142" s="86"/>
      <c r="AF142" s="86"/>
      <c r="AG142" s="86"/>
      <c r="AH142" s="83"/>
      <c r="AI142" s="86"/>
      <c r="AV142" s="86"/>
    </row>
    <row r="143" spans="1:48" ht="15.75">
      <c r="A143" s="241"/>
      <c r="B143" s="83"/>
      <c r="C143" s="83"/>
      <c r="D143" s="83"/>
      <c r="E143" s="83"/>
      <c r="F143" s="83"/>
      <c r="G143" s="86"/>
      <c r="H143" s="83"/>
      <c r="I143" s="86"/>
      <c r="J143" s="86"/>
      <c r="K143" s="86"/>
      <c r="L143" s="86"/>
      <c r="M143" s="86"/>
      <c r="N143" s="86"/>
      <c r="O143" s="86"/>
      <c r="P143" s="86"/>
      <c r="Q143" s="86"/>
      <c r="R143" s="86"/>
      <c r="S143" s="17"/>
      <c r="T143" s="238"/>
      <c r="U143" s="83"/>
      <c r="V143" s="86"/>
      <c r="W143" s="83"/>
      <c r="X143" s="86"/>
      <c r="Y143" s="86"/>
      <c r="Z143" s="86"/>
      <c r="AA143" s="86"/>
      <c r="AB143" s="86"/>
      <c r="AC143" s="83"/>
      <c r="AD143" s="86"/>
      <c r="AE143" s="86"/>
      <c r="AF143" s="86"/>
      <c r="AG143" s="86"/>
      <c r="AH143" s="83"/>
      <c r="AI143" s="86"/>
      <c r="AV143" s="86"/>
    </row>
    <row r="144" spans="1:48" ht="15.75">
      <c r="A144" s="241"/>
      <c r="B144" s="83"/>
      <c r="C144" s="83"/>
      <c r="D144" s="83"/>
      <c r="E144" s="83"/>
      <c r="F144" s="83"/>
      <c r="G144" s="86"/>
      <c r="H144" s="83"/>
      <c r="I144" s="86"/>
      <c r="J144" s="86"/>
      <c r="K144" s="86"/>
      <c r="L144" s="86"/>
      <c r="M144" s="86"/>
      <c r="N144" s="86"/>
      <c r="O144" s="86"/>
      <c r="P144" s="86"/>
      <c r="Q144" s="86"/>
      <c r="R144" s="86"/>
      <c r="S144" s="17"/>
      <c r="T144" s="238"/>
      <c r="U144" s="83"/>
      <c r="V144" s="86"/>
      <c r="W144" s="83"/>
      <c r="X144" s="86"/>
      <c r="Y144" s="86"/>
      <c r="Z144" s="86"/>
      <c r="AA144" s="86"/>
      <c r="AB144" s="86"/>
      <c r="AC144" s="83"/>
      <c r="AD144" s="86"/>
      <c r="AE144" s="86"/>
      <c r="AF144" s="86"/>
      <c r="AG144" s="86"/>
      <c r="AH144" s="83"/>
      <c r="AI144" s="86"/>
      <c r="AV144" s="86"/>
    </row>
    <row r="145" spans="1:48" ht="15.75">
      <c r="A145" s="241"/>
      <c r="B145" s="83"/>
      <c r="C145" s="83"/>
      <c r="D145" s="83"/>
      <c r="E145" s="83"/>
      <c r="F145" s="83"/>
      <c r="G145" s="86"/>
      <c r="H145" s="83"/>
      <c r="I145" s="86"/>
      <c r="J145" s="86"/>
      <c r="K145" s="86"/>
      <c r="L145" s="86"/>
      <c r="M145" s="86"/>
      <c r="N145" s="86"/>
      <c r="O145" s="86"/>
      <c r="P145" s="86"/>
      <c r="Q145" s="86"/>
      <c r="R145" s="86"/>
      <c r="S145" s="17"/>
      <c r="T145" s="238"/>
      <c r="U145" s="83"/>
      <c r="V145" s="86"/>
      <c r="W145" s="83"/>
      <c r="X145" s="86"/>
      <c r="Y145" s="86"/>
      <c r="Z145" s="86"/>
      <c r="AA145" s="86"/>
      <c r="AB145" s="86"/>
      <c r="AC145" s="83"/>
      <c r="AD145" s="86"/>
      <c r="AE145" s="86"/>
      <c r="AF145" s="86"/>
      <c r="AG145" s="86"/>
      <c r="AH145" s="83"/>
      <c r="AI145" s="86"/>
      <c r="AV145" s="86"/>
    </row>
    <row r="146" spans="1:48" ht="15.75">
      <c r="A146" s="241"/>
      <c r="B146" s="83"/>
      <c r="C146" s="83"/>
      <c r="D146" s="83"/>
      <c r="E146" s="83"/>
      <c r="F146" s="83"/>
      <c r="G146" s="86"/>
      <c r="H146" s="83"/>
      <c r="I146" s="86"/>
      <c r="J146" s="86"/>
      <c r="K146" s="86"/>
      <c r="L146" s="86"/>
      <c r="M146" s="86"/>
      <c r="N146" s="86"/>
      <c r="O146" s="86"/>
      <c r="P146" s="86"/>
      <c r="Q146" s="86"/>
      <c r="R146" s="86"/>
      <c r="S146" s="17"/>
      <c r="T146" s="238"/>
      <c r="U146" s="83"/>
      <c r="V146" s="86"/>
      <c r="W146" s="83"/>
      <c r="X146" s="86"/>
      <c r="Y146" s="86"/>
      <c r="Z146" s="86"/>
      <c r="AA146" s="86"/>
      <c r="AB146" s="86"/>
      <c r="AC146" s="83"/>
      <c r="AD146" s="86"/>
      <c r="AE146" s="86"/>
      <c r="AF146" s="86"/>
      <c r="AG146" s="86"/>
      <c r="AH146" s="83"/>
      <c r="AI146" s="86"/>
      <c r="AV146" s="86"/>
    </row>
    <row r="147" spans="1:48" ht="15.75">
      <c r="A147" s="241"/>
      <c r="B147" s="83"/>
      <c r="C147" s="83"/>
      <c r="D147" s="83"/>
      <c r="E147" s="83"/>
      <c r="F147" s="83"/>
      <c r="G147" s="86"/>
      <c r="H147" s="83"/>
      <c r="I147" s="86"/>
      <c r="J147" s="86"/>
      <c r="K147" s="86"/>
      <c r="L147" s="86"/>
      <c r="M147" s="86"/>
      <c r="N147" s="86"/>
      <c r="O147" s="86"/>
      <c r="P147" s="86"/>
      <c r="Q147" s="86"/>
      <c r="R147" s="86"/>
      <c r="S147" s="17"/>
      <c r="T147" s="238"/>
      <c r="U147" s="83"/>
      <c r="V147" s="86"/>
      <c r="W147" s="83"/>
      <c r="X147" s="86"/>
      <c r="Y147" s="86"/>
      <c r="Z147" s="86"/>
      <c r="AA147" s="86"/>
      <c r="AB147" s="86"/>
      <c r="AC147" s="83"/>
      <c r="AD147" s="86"/>
      <c r="AE147" s="86"/>
      <c r="AF147" s="86"/>
      <c r="AG147" s="86"/>
      <c r="AH147" s="83"/>
      <c r="AI147" s="86"/>
      <c r="AV147" s="86"/>
    </row>
    <row r="148" spans="1:48" ht="15.75">
      <c r="A148" s="241"/>
      <c r="B148" s="83"/>
      <c r="C148" s="83"/>
      <c r="D148" s="83"/>
      <c r="E148" s="83"/>
      <c r="F148" s="83"/>
      <c r="G148" s="86"/>
      <c r="H148" s="83"/>
      <c r="I148" s="86"/>
      <c r="J148" s="86"/>
      <c r="K148" s="86"/>
      <c r="L148" s="86"/>
      <c r="M148" s="86"/>
      <c r="N148" s="86"/>
      <c r="O148" s="86"/>
      <c r="P148" s="86"/>
      <c r="Q148" s="86"/>
      <c r="R148" s="86"/>
      <c r="S148" s="17"/>
      <c r="T148" s="238"/>
      <c r="U148" s="83"/>
      <c r="V148" s="86"/>
      <c r="W148" s="83"/>
      <c r="X148" s="86"/>
      <c r="Y148" s="86"/>
      <c r="Z148" s="86"/>
      <c r="AA148" s="86"/>
      <c r="AB148" s="86"/>
      <c r="AC148" s="83"/>
      <c r="AD148" s="86"/>
      <c r="AE148" s="86"/>
      <c r="AF148" s="86"/>
      <c r="AG148" s="86"/>
      <c r="AH148" s="83"/>
      <c r="AI148" s="86"/>
      <c r="AV148" s="86"/>
    </row>
    <row r="149" spans="1:48" ht="15.75">
      <c r="A149" s="241"/>
      <c r="B149" s="83"/>
      <c r="C149" s="83"/>
      <c r="D149" s="83"/>
      <c r="E149" s="83"/>
      <c r="F149" s="83"/>
      <c r="G149" s="86"/>
      <c r="H149" s="83"/>
      <c r="I149" s="86"/>
      <c r="J149" s="86"/>
      <c r="K149" s="86"/>
      <c r="L149" s="86"/>
      <c r="M149" s="86"/>
      <c r="N149" s="86"/>
      <c r="O149" s="86"/>
      <c r="P149" s="86"/>
      <c r="Q149" s="86"/>
      <c r="R149" s="86"/>
      <c r="S149" s="17"/>
      <c r="T149" s="238"/>
      <c r="U149" s="83"/>
      <c r="V149" s="86"/>
      <c r="W149" s="83"/>
      <c r="X149" s="86"/>
      <c r="Y149" s="86"/>
      <c r="Z149" s="86"/>
      <c r="AA149" s="86"/>
      <c r="AB149" s="86"/>
      <c r="AC149" s="83"/>
      <c r="AD149" s="86"/>
      <c r="AE149" s="86"/>
      <c r="AF149" s="86"/>
      <c r="AG149" s="86"/>
      <c r="AH149" s="83"/>
      <c r="AI149" s="86"/>
      <c r="AV149" s="86"/>
    </row>
    <row r="150" spans="1:48" ht="15.75">
      <c r="A150" s="241"/>
      <c r="B150" s="83"/>
      <c r="C150" s="83"/>
      <c r="D150" s="83"/>
      <c r="E150" s="83"/>
      <c r="F150" s="83"/>
      <c r="G150" s="86"/>
      <c r="H150" s="83"/>
      <c r="I150" s="86"/>
      <c r="J150" s="86"/>
      <c r="K150" s="86"/>
      <c r="L150" s="86"/>
      <c r="M150" s="86"/>
      <c r="N150" s="86"/>
      <c r="O150" s="86"/>
      <c r="P150" s="86"/>
      <c r="Q150" s="86"/>
      <c r="R150" s="86"/>
      <c r="S150" s="17"/>
      <c r="T150" s="238"/>
      <c r="U150" s="83"/>
      <c r="V150" s="86"/>
      <c r="W150" s="83"/>
      <c r="X150" s="86"/>
      <c r="Y150" s="86"/>
      <c r="Z150" s="86"/>
      <c r="AA150" s="86"/>
      <c r="AB150" s="86"/>
      <c r="AC150" s="83"/>
      <c r="AD150" s="86"/>
      <c r="AE150" s="86"/>
      <c r="AF150" s="86"/>
      <c r="AG150" s="86"/>
      <c r="AH150" s="83"/>
      <c r="AI150" s="86"/>
      <c r="AV150" s="86"/>
    </row>
    <row r="151" spans="1:48" ht="15.75">
      <c r="A151" s="241"/>
      <c r="B151" s="83"/>
      <c r="C151" s="83"/>
      <c r="D151" s="83"/>
      <c r="E151" s="83"/>
      <c r="F151" s="83"/>
      <c r="G151" s="86"/>
      <c r="H151" s="83"/>
      <c r="I151" s="86"/>
      <c r="J151" s="86"/>
      <c r="K151" s="86"/>
      <c r="L151" s="86"/>
      <c r="M151" s="86"/>
      <c r="N151" s="86"/>
      <c r="O151" s="86"/>
      <c r="P151" s="86"/>
      <c r="Q151" s="86"/>
      <c r="R151" s="86"/>
      <c r="S151" s="17"/>
      <c r="T151" s="238"/>
      <c r="U151" s="83"/>
      <c r="V151" s="86"/>
      <c r="W151" s="83"/>
      <c r="X151" s="86"/>
      <c r="Y151" s="86"/>
      <c r="Z151" s="86"/>
      <c r="AA151" s="86"/>
      <c r="AB151" s="86"/>
      <c r="AC151" s="83"/>
      <c r="AD151" s="86"/>
      <c r="AE151" s="86"/>
      <c r="AF151" s="86"/>
      <c r="AG151" s="86"/>
      <c r="AH151" s="83"/>
      <c r="AI151" s="86"/>
      <c r="AV151" s="86"/>
    </row>
    <row r="152" spans="1:48" ht="15.75">
      <c r="A152" s="241"/>
      <c r="B152" s="83"/>
      <c r="C152" s="83"/>
      <c r="D152" s="83"/>
      <c r="E152" s="83"/>
      <c r="F152" s="83"/>
      <c r="G152" s="86"/>
      <c r="H152" s="83"/>
      <c r="I152" s="86"/>
      <c r="J152" s="86"/>
      <c r="K152" s="86"/>
      <c r="L152" s="86"/>
      <c r="M152" s="86"/>
      <c r="N152" s="86"/>
      <c r="O152" s="86"/>
      <c r="P152" s="86"/>
      <c r="Q152" s="86"/>
      <c r="R152" s="86"/>
      <c r="S152" s="17"/>
      <c r="T152" s="238"/>
      <c r="U152" s="83"/>
      <c r="V152" s="86"/>
      <c r="W152" s="83"/>
      <c r="X152" s="86"/>
      <c r="Y152" s="86"/>
      <c r="Z152" s="86"/>
      <c r="AA152" s="86"/>
      <c r="AB152" s="86"/>
      <c r="AC152" s="83"/>
      <c r="AD152" s="86"/>
      <c r="AE152" s="86"/>
      <c r="AF152" s="86"/>
      <c r="AG152" s="86"/>
      <c r="AH152" s="83"/>
      <c r="AI152" s="86"/>
      <c r="AV152" s="86"/>
    </row>
    <row r="153" spans="1:48" ht="15.75">
      <c r="A153" s="241"/>
      <c r="B153" s="83"/>
      <c r="C153" s="83"/>
      <c r="D153" s="83"/>
      <c r="E153" s="83"/>
      <c r="F153" s="83"/>
      <c r="G153" s="86"/>
      <c r="H153" s="83"/>
      <c r="I153" s="86"/>
      <c r="J153" s="86"/>
      <c r="K153" s="86"/>
      <c r="L153" s="86"/>
      <c r="M153" s="86"/>
      <c r="N153" s="86"/>
      <c r="O153" s="86"/>
      <c r="P153" s="86"/>
      <c r="Q153" s="86"/>
      <c r="R153" s="86"/>
      <c r="S153" s="17"/>
      <c r="T153" s="238"/>
      <c r="U153" s="83"/>
      <c r="V153" s="86"/>
      <c r="W153" s="83"/>
      <c r="X153" s="86"/>
      <c r="Y153" s="86"/>
      <c r="Z153" s="86"/>
      <c r="AA153" s="86"/>
      <c r="AB153" s="86"/>
      <c r="AC153" s="83"/>
      <c r="AD153" s="86"/>
      <c r="AE153" s="86"/>
      <c r="AF153" s="86"/>
      <c r="AG153" s="86"/>
      <c r="AH153" s="83"/>
      <c r="AI153" s="86"/>
      <c r="AV153" s="86"/>
    </row>
    <row r="154" spans="1:48" ht="15.75">
      <c r="A154" s="241"/>
      <c r="B154" s="83"/>
      <c r="C154" s="83"/>
      <c r="D154" s="83"/>
      <c r="E154" s="83"/>
      <c r="F154" s="83"/>
      <c r="G154" s="86"/>
      <c r="H154" s="83"/>
      <c r="I154" s="86"/>
      <c r="J154" s="86"/>
      <c r="K154" s="86"/>
      <c r="L154" s="86"/>
      <c r="M154" s="86"/>
      <c r="N154" s="86"/>
      <c r="O154" s="86"/>
      <c r="P154" s="86"/>
      <c r="Q154" s="86"/>
      <c r="R154" s="86"/>
      <c r="S154" s="17"/>
      <c r="T154" s="238"/>
      <c r="U154" s="83"/>
      <c r="V154" s="86"/>
      <c r="W154" s="83"/>
      <c r="X154" s="86"/>
      <c r="Y154" s="86"/>
      <c r="Z154" s="86"/>
      <c r="AA154" s="86"/>
      <c r="AB154" s="86"/>
      <c r="AC154" s="83"/>
      <c r="AD154" s="86"/>
      <c r="AE154" s="86"/>
      <c r="AF154" s="86"/>
      <c r="AG154" s="86"/>
      <c r="AH154" s="83"/>
      <c r="AI154" s="86"/>
      <c r="AV154" s="86"/>
    </row>
    <row r="155" spans="1:48" ht="15.75">
      <c r="A155" s="241"/>
      <c r="B155" s="83"/>
      <c r="C155" s="83"/>
      <c r="D155" s="83"/>
      <c r="E155" s="83"/>
      <c r="F155" s="83"/>
      <c r="G155" s="86"/>
      <c r="H155" s="83"/>
      <c r="I155" s="86"/>
      <c r="J155" s="86"/>
      <c r="K155" s="86"/>
      <c r="L155" s="86"/>
      <c r="M155" s="86"/>
      <c r="N155" s="86"/>
      <c r="O155" s="86"/>
      <c r="P155" s="86"/>
      <c r="Q155" s="86"/>
      <c r="R155" s="86"/>
      <c r="S155" s="17"/>
      <c r="T155" s="238"/>
      <c r="U155" s="83"/>
      <c r="V155" s="86"/>
      <c r="W155" s="83"/>
      <c r="X155" s="86"/>
      <c r="Y155" s="86"/>
      <c r="Z155" s="86"/>
      <c r="AA155" s="86"/>
      <c r="AB155" s="86"/>
      <c r="AC155" s="83"/>
      <c r="AD155" s="86"/>
      <c r="AE155" s="86"/>
      <c r="AF155" s="86"/>
      <c r="AG155" s="86"/>
      <c r="AH155" s="83"/>
      <c r="AI155" s="86"/>
      <c r="AV155" s="86"/>
    </row>
    <row r="156" spans="1:48" ht="15.75">
      <c r="A156" s="241"/>
      <c r="B156" s="83"/>
      <c r="C156" s="83"/>
      <c r="D156" s="83"/>
      <c r="E156" s="83"/>
      <c r="F156" s="83"/>
      <c r="G156" s="86"/>
      <c r="H156" s="83"/>
      <c r="I156" s="86"/>
      <c r="J156" s="86"/>
      <c r="K156" s="86"/>
      <c r="L156" s="86"/>
      <c r="M156" s="86"/>
      <c r="N156" s="86"/>
      <c r="O156" s="86"/>
      <c r="P156" s="86"/>
      <c r="Q156" s="86"/>
      <c r="R156" s="86"/>
      <c r="S156" s="17"/>
      <c r="T156" s="238"/>
      <c r="U156" s="83"/>
      <c r="V156" s="86"/>
      <c r="W156" s="83"/>
      <c r="X156" s="86"/>
      <c r="Y156" s="86"/>
      <c r="Z156" s="86"/>
      <c r="AA156" s="86"/>
      <c r="AB156" s="86"/>
      <c r="AC156" s="83"/>
      <c r="AD156" s="86"/>
      <c r="AE156" s="86"/>
      <c r="AF156" s="86"/>
      <c r="AG156" s="86"/>
      <c r="AH156" s="83"/>
      <c r="AI156" s="86"/>
      <c r="AV156" s="86"/>
    </row>
    <row r="157" spans="1:48" ht="15.75">
      <c r="A157" s="241"/>
      <c r="B157" s="83"/>
      <c r="C157" s="83"/>
      <c r="D157" s="83"/>
      <c r="E157" s="83"/>
      <c r="F157" s="83"/>
      <c r="G157" s="86"/>
      <c r="H157" s="83"/>
      <c r="I157" s="86"/>
      <c r="J157" s="86"/>
      <c r="K157" s="86"/>
      <c r="L157" s="86"/>
      <c r="M157" s="86"/>
      <c r="N157" s="86"/>
      <c r="O157" s="86"/>
      <c r="P157" s="86"/>
      <c r="Q157" s="86"/>
      <c r="R157" s="86"/>
      <c r="S157" s="17"/>
      <c r="T157" s="238"/>
      <c r="U157" s="83"/>
      <c r="V157" s="86"/>
      <c r="W157" s="83"/>
      <c r="X157" s="86"/>
      <c r="Y157" s="86"/>
      <c r="Z157" s="86"/>
      <c r="AA157" s="86"/>
      <c r="AB157" s="86"/>
      <c r="AC157" s="83"/>
      <c r="AD157" s="86"/>
      <c r="AE157" s="86"/>
      <c r="AF157" s="86"/>
      <c r="AG157" s="86"/>
      <c r="AH157" s="83"/>
      <c r="AI157" s="86"/>
      <c r="AV157" s="86"/>
    </row>
    <row r="158" spans="1:48" ht="15.75">
      <c r="A158" s="241"/>
      <c r="B158" s="83"/>
      <c r="C158" s="83"/>
      <c r="D158" s="83"/>
      <c r="E158" s="83"/>
      <c r="F158" s="83"/>
      <c r="G158" s="86"/>
      <c r="H158" s="83"/>
      <c r="I158" s="86"/>
      <c r="J158" s="86"/>
      <c r="K158" s="86"/>
      <c r="L158" s="86"/>
      <c r="M158" s="86"/>
      <c r="N158" s="86"/>
      <c r="O158" s="86"/>
      <c r="P158" s="86"/>
      <c r="Q158" s="86"/>
      <c r="R158" s="86"/>
      <c r="S158" s="17"/>
      <c r="T158" s="238"/>
      <c r="U158" s="83"/>
      <c r="V158" s="86"/>
      <c r="W158" s="83"/>
      <c r="X158" s="86"/>
      <c r="Y158" s="86"/>
      <c r="Z158" s="86"/>
      <c r="AA158" s="86"/>
      <c r="AB158" s="86"/>
      <c r="AC158" s="83"/>
      <c r="AD158" s="86"/>
      <c r="AE158" s="86"/>
      <c r="AF158" s="86"/>
      <c r="AG158" s="86"/>
      <c r="AH158" s="83"/>
      <c r="AI158" s="86"/>
      <c r="AV158" s="86"/>
    </row>
    <row r="159" spans="1:48" ht="15.75">
      <c r="A159" s="241"/>
      <c r="B159" s="83"/>
      <c r="C159" s="83"/>
      <c r="D159" s="83"/>
      <c r="E159" s="83"/>
      <c r="F159" s="83"/>
      <c r="G159" s="86"/>
      <c r="H159" s="83"/>
      <c r="I159" s="86"/>
      <c r="J159" s="86"/>
      <c r="K159" s="86"/>
      <c r="L159" s="86"/>
      <c r="M159" s="86"/>
      <c r="N159" s="86"/>
      <c r="O159" s="86"/>
      <c r="P159" s="86"/>
      <c r="Q159" s="86"/>
      <c r="R159" s="86"/>
      <c r="S159" s="17"/>
      <c r="T159" s="238"/>
      <c r="U159" s="83"/>
      <c r="V159" s="86"/>
      <c r="W159" s="83"/>
      <c r="X159" s="86"/>
      <c r="Y159" s="86"/>
      <c r="Z159" s="86"/>
      <c r="AA159" s="86"/>
      <c r="AB159" s="86"/>
      <c r="AC159" s="83"/>
      <c r="AD159" s="86"/>
      <c r="AE159" s="86"/>
      <c r="AF159" s="86"/>
      <c r="AG159" s="86"/>
      <c r="AH159" s="83"/>
      <c r="AI159" s="86"/>
      <c r="AV159" s="86"/>
    </row>
    <row r="160" spans="1:48" ht="15.75">
      <c r="A160" s="241"/>
      <c r="B160" s="83"/>
      <c r="C160" s="83"/>
      <c r="D160" s="83"/>
      <c r="E160" s="83"/>
      <c r="F160" s="83"/>
      <c r="G160" s="86"/>
      <c r="H160" s="83"/>
      <c r="I160" s="86"/>
      <c r="J160" s="86"/>
      <c r="K160" s="86"/>
      <c r="L160" s="86"/>
      <c r="M160" s="86"/>
      <c r="N160" s="86"/>
      <c r="O160" s="86"/>
      <c r="P160" s="86"/>
      <c r="Q160" s="86"/>
      <c r="R160" s="86"/>
      <c r="S160" s="17"/>
      <c r="T160" s="238"/>
      <c r="U160" s="83"/>
      <c r="V160" s="86"/>
      <c r="W160" s="83"/>
      <c r="X160" s="86"/>
      <c r="Y160" s="86"/>
      <c r="Z160" s="86"/>
      <c r="AA160" s="86"/>
      <c r="AB160" s="86"/>
      <c r="AC160" s="83"/>
      <c r="AD160" s="86"/>
      <c r="AE160" s="86"/>
      <c r="AF160" s="86"/>
      <c r="AG160" s="86"/>
      <c r="AH160" s="83"/>
      <c r="AI160" s="86"/>
      <c r="AV160" s="86"/>
    </row>
    <row r="161" spans="1:48" ht="15.75">
      <c r="A161" s="241"/>
      <c r="B161" s="83"/>
      <c r="C161" s="83"/>
      <c r="D161" s="83"/>
      <c r="E161" s="83"/>
      <c r="F161" s="83"/>
      <c r="G161" s="86"/>
      <c r="H161" s="83"/>
      <c r="I161" s="86"/>
      <c r="J161" s="86"/>
      <c r="K161" s="86"/>
      <c r="L161" s="86"/>
      <c r="M161" s="86"/>
      <c r="N161" s="86"/>
      <c r="O161" s="86"/>
      <c r="P161" s="86"/>
      <c r="Q161" s="86"/>
      <c r="R161" s="86"/>
      <c r="S161" s="17"/>
      <c r="T161" s="238"/>
      <c r="U161" s="83"/>
      <c r="V161" s="86"/>
      <c r="W161" s="83"/>
      <c r="X161" s="86"/>
      <c r="Y161" s="86"/>
      <c r="Z161" s="86"/>
      <c r="AA161" s="86"/>
      <c r="AB161" s="86"/>
      <c r="AC161" s="83"/>
      <c r="AD161" s="86"/>
      <c r="AE161" s="86"/>
      <c r="AF161" s="86"/>
      <c r="AG161" s="86"/>
      <c r="AH161" s="83"/>
      <c r="AI161" s="86"/>
      <c r="AV161" s="86"/>
    </row>
    <row r="162" spans="1:48" ht="15.75">
      <c r="A162" s="241"/>
      <c r="B162" s="83"/>
      <c r="C162" s="83"/>
      <c r="D162" s="83"/>
      <c r="E162" s="83"/>
      <c r="F162" s="83"/>
      <c r="G162" s="86"/>
      <c r="H162" s="83"/>
      <c r="I162" s="86"/>
      <c r="J162" s="86"/>
      <c r="K162" s="86"/>
      <c r="L162" s="86"/>
      <c r="M162" s="86"/>
      <c r="N162" s="86"/>
      <c r="O162" s="86"/>
      <c r="P162" s="86"/>
      <c r="Q162" s="86"/>
      <c r="R162" s="86"/>
      <c r="S162" s="17"/>
      <c r="T162" s="238"/>
      <c r="U162" s="83"/>
      <c r="V162" s="86"/>
      <c r="W162" s="83"/>
      <c r="X162" s="86"/>
      <c r="Y162" s="86"/>
      <c r="Z162" s="86"/>
      <c r="AA162" s="86"/>
      <c r="AB162" s="86"/>
      <c r="AC162" s="83"/>
      <c r="AD162" s="86"/>
      <c r="AE162" s="86"/>
      <c r="AF162" s="86"/>
      <c r="AG162" s="86"/>
      <c r="AH162" s="83"/>
      <c r="AI162" s="86"/>
      <c r="AV162" s="86"/>
    </row>
    <row r="163" spans="1:48" ht="15.75">
      <c r="A163" s="241"/>
      <c r="B163" s="83"/>
      <c r="C163" s="83"/>
      <c r="D163" s="83"/>
      <c r="E163" s="83"/>
      <c r="F163" s="83"/>
      <c r="G163" s="86"/>
      <c r="H163" s="83"/>
      <c r="I163" s="86"/>
      <c r="J163" s="86"/>
      <c r="K163" s="86"/>
      <c r="L163" s="86"/>
      <c r="M163" s="86"/>
      <c r="N163" s="86"/>
      <c r="O163" s="86"/>
      <c r="P163" s="86"/>
      <c r="Q163" s="86"/>
      <c r="R163" s="86"/>
      <c r="S163" s="17"/>
      <c r="T163" s="238"/>
      <c r="U163" s="83"/>
      <c r="V163" s="86"/>
      <c r="W163" s="83"/>
      <c r="X163" s="86"/>
      <c r="Y163" s="86"/>
      <c r="Z163" s="86"/>
      <c r="AA163" s="86"/>
      <c r="AB163" s="86"/>
      <c r="AC163" s="83"/>
      <c r="AD163" s="86"/>
      <c r="AE163" s="86"/>
      <c r="AF163" s="86"/>
      <c r="AG163" s="86"/>
      <c r="AH163" s="83"/>
      <c r="AI163" s="86"/>
      <c r="AV163" s="86"/>
    </row>
    <row r="164" spans="1:48" ht="15.75">
      <c r="A164" s="241"/>
      <c r="B164" s="83"/>
      <c r="C164" s="83"/>
      <c r="D164" s="83"/>
      <c r="E164" s="83"/>
      <c r="F164" s="83"/>
      <c r="G164" s="86"/>
      <c r="H164" s="83"/>
      <c r="I164" s="86"/>
      <c r="J164" s="86"/>
      <c r="K164" s="86"/>
      <c r="L164" s="86"/>
      <c r="M164" s="86"/>
      <c r="N164" s="86"/>
      <c r="O164" s="86"/>
      <c r="P164" s="86"/>
      <c r="Q164" s="86"/>
      <c r="R164" s="86"/>
      <c r="S164" s="17"/>
      <c r="T164" s="238"/>
      <c r="U164" s="83"/>
      <c r="V164" s="86"/>
      <c r="W164" s="83"/>
      <c r="X164" s="86"/>
      <c r="Y164" s="86"/>
      <c r="Z164" s="86"/>
      <c r="AA164" s="86"/>
      <c r="AB164" s="86"/>
      <c r="AC164" s="83"/>
      <c r="AD164" s="86"/>
      <c r="AE164" s="86"/>
      <c r="AF164" s="86"/>
      <c r="AG164" s="86"/>
      <c r="AH164" s="83"/>
      <c r="AI164" s="86"/>
      <c r="AV164" s="86"/>
    </row>
    <row r="165" spans="1:48" ht="15.75">
      <c r="A165" s="241"/>
      <c r="B165" s="83"/>
      <c r="C165" s="83"/>
      <c r="D165" s="83"/>
      <c r="E165" s="83"/>
      <c r="F165" s="83"/>
      <c r="G165" s="86"/>
      <c r="H165" s="83"/>
      <c r="I165" s="86"/>
      <c r="J165" s="86"/>
      <c r="K165" s="86"/>
      <c r="L165" s="86"/>
      <c r="M165" s="86"/>
      <c r="N165" s="86"/>
      <c r="O165" s="86"/>
      <c r="P165" s="86"/>
      <c r="Q165" s="86"/>
      <c r="R165" s="86"/>
      <c r="S165" s="17"/>
      <c r="T165" s="238"/>
      <c r="U165" s="83"/>
      <c r="V165" s="86"/>
      <c r="W165" s="83"/>
      <c r="X165" s="86"/>
      <c r="Y165" s="86"/>
      <c r="Z165" s="86"/>
      <c r="AA165" s="86"/>
      <c r="AB165" s="86"/>
      <c r="AC165" s="83"/>
      <c r="AD165" s="86"/>
      <c r="AE165" s="86"/>
      <c r="AF165" s="86"/>
      <c r="AG165" s="86"/>
      <c r="AH165" s="83"/>
      <c r="AI165" s="86"/>
      <c r="AV165" s="86"/>
    </row>
    <row r="166" spans="1:48" ht="15.75">
      <c r="A166" s="241"/>
      <c r="B166" s="83"/>
      <c r="C166" s="83"/>
      <c r="D166" s="83"/>
      <c r="E166" s="83"/>
      <c r="F166" s="83"/>
      <c r="G166" s="86"/>
      <c r="H166" s="83"/>
      <c r="I166" s="86"/>
      <c r="J166" s="86"/>
      <c r="K166" s="86"/>
      <c r="L166" s="86"/>
      <c r="M166" s="86"/>
      <c r="N166" s="86"/>
      <c r="O166" s="86"/>
      <c r="P166" s="86"/>
      <c r="Q166" s="86"/>
      <c r="R166" s="86"/>
      <c r="S166" s="17"/>
      <c r="T166" s="238"/>
      <c r="U166" s="83"/>
      <c r="V166" s="86"/>
      <c r="W166" s="83"/>
      <c r="X166" s="86"/>
      <c r="Y166" s="86"/>
      <c r="Z166" s="86"/>
      <c r="AA166" s="86"/>
      <c r="AB166" s="86"/>
      <c r="AC166" s="83"/>
      <c r="AD166" s="86"/>
      <c r="AE166" s="86"/>
      <c r="AF166" s="86"/>
      <c r="AG166" s="86"/>
      <c r="AH166" s="83"/>
      <c r="AI166" s="86"/>
      <c r="AV166" s="86"/>
    </row>
    <row r="167" spans="1:48" ht="15.75">
      <c r="A167" s="241"/>
      <c r="B167" s="83"/>
      <c r="C167" s="83"/>
      <c r="D167" s="83"/>
      <c r="E167" s="83"/>
      <c r="F167" s="83"/>
      <c r="G167" s="86"/>
      <c r="H167" s="83"/>
      <c r="I167" s="86"/>
      <c r="J167" s="86"/>
      <c r="K167" s="86"/>
      <c r="L167" s="86"/>
      <c r="M167" s="86"/>
      <c r="N167" s="86"/>
      <c r="O167" s="86"/>
      <c r="P167" s="86"/>
      <c r="Q167" s="86"/>
      <c r="R167" s="86"/>
      <c r="S167" s="17"/>
      <c r="T167" s="238"/>
      <c r="U167" s="83"/>
      <c r="V167" s="86"/>
      <c r="W167" s="83"/>
      <c r="X167" s="86"/>
      <c r="Y167" s="86"/>
      <c r="Z167" s="86"/>
      <c r="AA167" s="86"/>
      <c r="AB167" s="86"/>
      <c r="AC167" s="83"/>
      <c r="AD167" s="86"/>
      <c r="AE167" s="86"/>
      <c r="AF167" s="86"/>
      <c r="AG167" s="86"/>
      <c r="AH167" s="83"/>
      <c r="AI167" s="86"/>
      <c r="AV167" s="86"/>
    </row>
    <row r="168" spans="1:48" ht="15.75">
      <c r="A168" s="241"/>
      <c r="B168" s="83"/>
      <c r="C168" s="83"/>
      <c r="D168" s="83"/>
      <c r="E168" s="83"/>
      <c r="F168" s="83"/>
      <c r="G168" s="86"/>
      <c r="H168" s="83"/>
      <c r="I168" s="86"/>
      <c r="J168" s="86"/>
      <c r="K168" s="86"/>
      <c r="L168" s="86"/>
      <c r="M168" s="86"/>
      <c r="N168" s="86"/>
      <c r="O168" s="86"/>
      <c r="P168" s="86"/>
      <c r="Q168" s="86"/>
      <c r="R168" s="86"/>
      <c r="S168" s="17"/>
      <c r="T168" s="238"/>
      <c r="U168" s="83"/>
      <c r="V168" s="86"/>
      <c r="W168" s="83"/>
      <c r="X168" s="86"/>
      <c r="Y168" s="86"/>
      <c r="Z168" s="86"/>
      <c r="AA168" s="86"/>
      <c r="AB168" s="86"/>
      <c r="AC168" s="83"/>
      <c r="AD168" s="86"/>
      <c r="AE168" s="86"/>
      <c r="AF168" s="86"/>
      <c r="AG168" s="86"/>
      <c r="AH168" s="83"/>
      <c r="AI168" s="86"/>
      <c r="AV168" s="86"/>
    </row>
    <row r="169" spans="1:48" ht="15.75">
      <c r="A169" s="241"/>
      <c r="B169" s="83"/>
      <c r="C169" s="83"/>
      <c r="D169" s="83"/>
      <c r="E169" s="83"/>
      <c r="F169" s="83"/>
      <c r="G169" s="86"/>
      <c r="H169" s="83"/>
      <c r="I169" s="86"/>
      <c r="J169" s="86"/>
      <c r="K169" s="86"/>
      <c r="L169" s="86"/>
      <c r="M169" s="86"/>
      <c r="N169" s="86"/>
      <c r="O169" s="86"/>
      <c r="P169" s="86"/>
      <c r="Q169" s="86"/>
      <c r="R169" s="86"/>
      <c r="S169" s="17"/>
      <c r="T169" s="238"/>
      <c r="U169" s="83"/>
      <c r="V169" s="86"/>
      <c r="W169" s="83"/>
      <c r="X169" s="86"/>
      <c r="Y169" s="86"/>
      <c r="Z169" s="86"/>
      <c r="AA169" s="86"/>
      <c r="AB169" s="86"/>
      <c r="AC169" s="83"/>
      <c r="AD169" s="86"/>
      <c r="AE169" s="86"/>
      <c r="AF169" s="86"/>
      <c r="AG169" s="86"/>
      <c r="AH169" s="83"/>
      <c r="AI169" s="86"/>
      <c r="AV169" s="86"/>
    </row>
    <row r="170" spans="1:48" ht="15.75">
      <c r="A170" s="241"/>
      <c r="B170" s="83"/>
      <c r="C170" s="83"/>
      <c r="D170" s="83"/>
      <c r="E170" s="83"/>
      <c r="F170" s="83"/>
      <c r="G170" s="86"/>
      <c r="H170" s="83"/>
      <c r="I170" s="86"/>
      <c r="J170" s="86"/>
      <c r="K170" s="86"/>
      <c r="L170" s="86"/>
      <c r="M170" s="86"/>
      <c r="N170" s="86"/>
      <c r="O170" s="86"/>
      <c r="P170" s="86"/>
      <c r="Q170" s="86"/>
      <c r="R170" s="86"/>
      <c r="S170" s="17"/>
      <c r="T170" s="238"/>
      <c r="U170" s="83"/>
      <c r="V170" s="86"/>
      <c r="W170" s="83"/>
      <c r="X170" s="86"/>
      <c r="Y170" s="86"/>
      <c r="Z170" s="86"/>
      <c r="AA170" s="86"/>
      <c r="AB170" s="86"/>
      <c r="AC170" s="83"/>
      <c r="AD170" s="86"/>
      <c r="AE170" s="86"/>
      <c r="AF170" s="86"/>
      <c r="AG170" s="86"/>
      <c r="AH170" s="83"/>
      <c r="AI170" s="86"/>
      <c r="AV170" s="86"/>
    </row>
    <row r="171" spans="1:48" ht="15.75">
      <c r="A171" s="241"/>
      <c r="B171" s="83"/>
      <c r="C171" s="83"/>
      <c r="D171" s="83"/>
      <c r="E171" s="83"/>
      <c r="F171" s="83"/>
      <c r="G171" s="86"/>
      <c r="H171" s="83"/>
      <c r="I171" s="86"/>
      <c r="J171" s="86"/>
      <c r="K171" s="86"/>
      <c r="L171" s="86"/>
      <c r="M171" s="86"/>
      <c r="N171" s="86"/>
      <c r="O171" s="86"/>
      <c r="P171" s="86"/>
      <c r="Q171" s="86"/>
      <c r="R171" s="86"/>
      <c r="S171" s="17"/>
      <c r="T171" s="238"/>
      <c r="U171" s="83"/>
      <c r="V171" s="86"/>
      <c r="W171" s="83"/>
      <c r="X171" s="86"/>
      <c r="Y171" s="86"/>
      <c r="Z171" s="86"/>
      <c r="AA171" s="86"/>
      <c r="AB171" s="86"/>
      <c r="AC171" s="83"/>
      <c r="AD171" s="86"/>
      <c r="AE171" s="86"/>
      <c r="AF171" s="86"/>
      <c r="AG171" s="86"/>
      <c r="AH171" s="83"/>
      <c r="AI171" s="86"/>
      <c r="AV171" s="86"/>
    </row>
    <row r="172" spans="1:48" ht="15.75">
      <c r="A172" s="241"/>
      <c r="B172" s="83"/>
      <c r="C172" s="83"/>
      <c r="D172" s="83"/>
      <c r="E172" s="83"/>
      <c r="F172" s="83"/>
      <c r="G172" s="86"/>
      <c r="H172" s="83"/>
      <c r="I172" s="86"/>
      <c r="J172" s="86"/>
      <c r="K172" s="86"/>
      <c r="L172" s="86"/>
      <c r="M172" s="86"/>
      <c r="N172" s="86"/>
      <c r="O172" s="86"/>
      <c r="P172" s="86"/>
      <c r="Q172" s="86"/>
      <c r="R172" s="86"/>
      <c r="S172" s="17"/>
      <c r="T172" s="238"/>
      <c r="U172" s="83"/>
      <c r="V172" s="86"/>
      <c r="W172" s="83"/>
      <c r="X172" s="86"/>
      <c r="Y172" s="86"/>
      <c r="Z172" s="86"/>
      <c r="AA172" s="86"/>
      <c r="AB172" s="86"/>
      <c r="AC172" s="83"/>
      <c r="AD172" s="86"/>
      <c r="AE172" s="86"/>
      <c r="AF172" s="86"/>
      <c r="AG172" s="86"/>
      <c r="AH172" s="83"/>
      <c r="AI172" s="86"/>
      <c r="AV172" s="86"/>
    </row>
    <row r="173" spans="1:48" ht="15.75">
      <c r="A173" s="241"/>
      <c r="B173" s="83"/>
      <c r="C173" s="83"/>
      <c r="D173" s="83"/>
      <c r="E173" s="83"/>
      <c r="F173" s="83"/>
      <c r="G173" s="86"/>
      <c r="H173" s="83"/>
      <c r="I173" s="86"/>
      <c r="J173" s="86"/>
      <c r="K173" s="86"/>
      <c r="L173" s="86"/>
      <c r="M173" s="86"/>
      <c r="N173" s="86"/>
      <c r="O173" s="86"/>
      <c r="P173" s="86"/>
      <c r="Q173" s="86"/>
      <c r="R173" s="86"/>
      <c r="S173" s="17"/>
      <c r="T173" s="238"/>
      <c r="U173" s="83"/>
      <c r="V173" s="86"/>
      <c r="W173" s="83"/>
      <c r="X173" s="86"/>
      <c r="Y173" s="86"/>
      <c r="Z173" s="86"/>
      <c r="AA173" s="86"/>
      <c r="AB173" s="86"/>
      <c r="AC173" s="83"/>
      <c r="AD173" s="86"/>
      <c r="AE173" s="86"/>
      <c r="AF173" s="86"/>
      <c r="AG173" s="86"/>
      <c r="AH173" s="83"/>
      <c r="AI173" s="86"/>
      <c r="AV173" s="86"/>
    </row>
    <row r="174" spans="1:48" ht="15.75">
      <c r="A174" s="241"/>
      <c r="B174" s="83"/>
      <c r="C174" s="83"/>
      <c r="D174" s="83"/>
      <c r="E174" s="83"/>
      <c r="F174" s="83"/>
      <c r="G174" s="86"/>
      <c r="H174" s="83"/>
      <c r="I174" s="86"/>
      <c r="J174" s="86"/>
      <c r="K174" s="86"/>
      <c r="L174" s="86"/>
      <c r="M174" s="86"/>
      <c r="N174" s="86"/>
      <c r="O174" s="86"/>
      <c r="P174" s="86"/>
      <c r="Q174" s="86"/>
      <c r="R174" s="86"/>
      <c r="S174" s="17"/>
      <c r="T174" s="238"/>
      <c r="U174" s="83"/>
      <c r="V174" s="86"/>
      <c r="W174" s="83"/>
      <c r="X174" s="86"/>
      <c r="Y174" s="86"/>
      <c r="Z174" s="86"/>
      <c r="AA174" s="86"/>
      <c r="AB174" s="86"/>
      <c r="AC174" s="83"/>
      <c r="AD174" s="86"/>
      <c r="AE174" s="86"/>
      <c r="AF174" s="86"/>
      <c r="AG174" s="86"/>
      <c r="AH174" s="83"/>
      <c r="AI174" s="86"/>
      <c r="AV174" s="86"/>
    </row>
    <row r="175" spans="1:48" ht="15.75">
      <c r="A175" s="241"/>
      <c r="B175" s="83"/>
      <c r="C175" s="83"/>
      <c r="D175" s="83"/>
      <c r="E175" s="83"/>
      <c r="F175" s="83"/>
      <c r="G175" s="86"/>
      <c r="H175" s="83"/>
      <c r="I175" s="86"/>
      <c r="J175" s="86"/>
      <c r="K175" s="86"/>
      <c r="L175" s="86"/>
      <c r="M175" s="86"/>
      <c r="N175" s="86"/>
      <c r="O175" s="86"/>
      <c r="P175" s="86"/>
      <c r="Q175" s="86"/>
      <c r="R175" s="86"/>
      <c r="S175" s="17"/>
      <c r="T175" s="238"/>
      <c r="U175" s="83"/>
      <c r="V175" s="86"/>
      <c r="W175" s="83"/>
      <c r="X175" s="86"/>
      <c r="Y175" s="86"/>
      <c r="Z175" s="86"/>
      <c r="AA175" s="86"/>
      <c r="AB175" s="86"/>
      <c r="AC175" s="83"/>
      <c r="AD175" s="86"/>
      <c r="AE175" s="86"/>
      <c r="AF175" s="86"/>
      <c r="AG175" s="86"/>
      <c r="AH175" s="83"/>
      <c r="AI175" s="86"/>
      <c r="AV175" s="86"/>
    </row>
    <row r="176" spans="1:48" ht="15.75">
      <c r="A176" s="241"/>
      <c r="B176" s="83"/>
      <c r="C176" s="83"/>
      <c r="D176" s="83"/>
      <c r="E176" s="83"/>
      <c r="F176" s="83"/>
      <c r="G176" s="86"/>
      <c r="H176" s="83"/>
      <c r="I176" s="86"/>
      <c r="J176" s="86"/>
      <c r="K176" s="86"/>
      <c r="L176" s="86"/>
      <c r="M176" s="86"/>
      <c r="N176" s="86"/>
      <c r="O176" s="86"/>
      <c r="P176" s="86"/>
      <c r="Q176" s="86"/>
      <c r="R176" s="86"/>
      <c r="S176" s="17"/>
      <c r="T176" s="238"/>
      <c r="U176" s="83"/>
      <c r="V176" s="86"/>
      <c r="W176" s="83"/>
      <c r="X176" s="86"/>
      <c r="Y176" s="86"/>
      <c r="Z176" s="86"/>
      <c r="AA176" s="86"/>
      <c r="AB176" s="86"/>
      <c r="AC176" s="83"/>
      <c r="AD176" s="86"/>
      <c r="AE176" s="86"/>
      <c r="AF176" s="86"/>
      <c r="AG176" s="86"/>
      <c r="AH176" s="83"/>
      <c r="AI176" s="86"/>
      <c r="AV176" s="86"/>
    </row>
    <row r="177" spans="1:48" ht="15.75">
      <c r="A177" s="241"/>
      <c r="B177" s="83"/>
      <c r="C177" s="83"/>
      <c r="D177" s="83"/>
      <c r="E177" s="83"/>
      <c r="F177" s="83"/>
      <c r="G177" s="86"/>
      <c r="H177" s="83"/>
      <c r="I177" s="86"/>
      <c r="J177" s="86"/>
      <c r="K177" s="86"/>
      <c r="L177" s="86"/>
      <c r="M177" s="86"/>
      <c r="N177" s="86"/>
      <c r="O177" s="86"/>
      <c r="P177" s="86"/>
      <c r="Q177" s="86"/>
      <c r="R177" s="86"/>
      <c r="S177" s="17"/>
      <c r="T177" s="238"/>
      <c r="U177" s="83"/>
      <c r="V177" s="86"/>
      <c r="W177" s="83"/>
      <c r="X177" s="86"/>
      <c r="Y177" s="86"/>
      <c r="Z177" s="86"/>
      <c r="AA177" s="86"/>
      <c r="AB177" s="86"/>
      <c r="AC177" s="83"/>
      <c r="AD177" s="86"/>
      <c r="AE177" s="86"/>
      <c r="AF177" s="86"/>
      <c r="AG177" s="86"/>
      <c r="AH177" s="83"/>
      <c r="AI177" s="86"/>
      <c r="AV177" s="86"/>
    </row>
    <row r="178" spans="1:48" ht="15.75">
      <c r="A178" s="241"/>
      <c r="B178" s="83"/>
      <c r="C178" s="83"/>
      <c r="D178" s="83"/>
      <c r="E178" s="83"/>
      <c r="F178" s="83"/>
      <c r="G178" s="86"/>
      <c r="H178" s="83"/>
      <c r="I178" s="86"/>
      <c r="J178" s="86"/>
      <c r="K178" s="86"/>
      <c r="L178" s="86"/>
      <c r="M178" s="86"/>
      <c r="N178" s="86"/>
      <c r="O178" s="86"/>
      <c r="P178" s="86"/>
      <c r="Q178" s="86"/>
      <c r="R178" s="86"/>
      <c r="S178" s="17"/>
      <c r="T178" s="238"/>
      <c r="U178" s="83"/>
      <c r="V178" s="86"/>
      <c r="W178" s="83"/>
      <c r="X178" s="86"/>
      <c r="Y178" s="86"/>
      <c r="Z178" s="86"/>
      <c r="AA178" s="86"/>
      <c r="AB178" s="86"/>
      <c r="AC178" s="83"/>
      <c r="AD178" s="86"/>
      <c r="AE178" s="86"/>
      <c r="AF178" s="86"/>
      <c r="AG178" s="86"/>
      <c r="AH178" s="83"/>
      <c r="AI178" s="86"/>
      <c r="AV178" s="86"/>
    </row>
    <row r="179" spans="1:48" ht="15.75">
      <c r="A179" s="241"/>
      <c r="B179" s="83"/>
      <c r="C179" s="83"/>
      <c r="D179" s="83"/>
      <c r="E179" s="83"/>
      <c r="F179" s="83"/>
      <c r="G179" s="86"/>
      <c r="H179" s="83"/>
      <c r="I179" s="86"/>
      <c r="J179" s="86"/>
      <c r="K179" s="86"/>
      <c r="L179" s="86"/>
      <c r="M179" s="86"/>
      <c r="N179" s="86"/>
      <c r="O179" s="86"/>
      <c r="P179" s="86"/>
      <c r="Q179" s="86"/>
      <c r="R179" s="86"/>
      <c r="S179" s="17"/>
      <c r="T179" s="238"/>
      <c r="U179" s="83"/>
      <c r="V179" s="86"/>
      <c r="W179" s="83"/>
      <c r="X179" s="86"/>
      <c r="Y179" s="86"/>
      <c r="Z179" s="86"/>
      <c r="AA179" s="86"/>
      <c r="AB179" s="86"/>
      <c r="AC179" s="83"/>
      <c r="AD179" s="86"/>
      <c r="AE179" s="86"/>
      <c r="AF179" s="86"/>
      <c r="AG179" s="86"/>
      <c r="AH179" s="83"/>
      <c r="AI179" s="86"/>
      <c r="AV179" s="86"/>
    </row>
    <row r="180" spans="1:48" ht="15.75">
      <c r="A180" s="241"/>
      <c r="B180" s="83"/>
      <c r="C180" s="83"/>
      <c r="D180" s="83"/>
      <c r="E180" s="83"/>
      <c r="F180" s="83"/>
      <c r="G180" s="86"/>
      <c r="H180" s="83"/>
      <c r="I180" s="86"/>
      <c r="J180" s="86"/>
      <c r="K180" s="86"/>
      <c r="L180" s="86"/>
      <c r="M180" s="86"/>
      <c r="N180" s="86"/>
      <c r="O180" s="86"/>
      <c r="P180" s="86"/>
      <c r="Q180" s="86"/>
      <c r="R180" s="86"/>
      <c r="S180" s="17"/>
      <c r="T180" s="238"/>
      <c r="U180" s="83"/>
      <c r="V180" s="86"/>
      <c r="W180" s="83"/>
      <c r="X180" s="86"/>
      <c r="Y180" s="86"/>
      <c r="Z180" s="86"/>
      <c r="AA180" s="86"/>
      <c r="AB180" s="86"/>
      <c r="AC180" s="83"/>
      <c r="AD180" s="86"/>
      <c r="AE180" s="86"/>
      <c r="AF180" s="86"/>
      <c r="AG180" s="86"/>
      <c r="AH180" s="83"/>
      <c r="AI180" s="86"/>
      <c r="AV180" s="86"/>
    </row>
    <row r="181" spans="1:48" ht="15.75">
      <c r="A181" s="241"/>
      <c r="B181" s="83"/>
      <c r="C181" s="83"/>
      <c r="D181" s="83"/>
      <c r="E181" s="83"/>
      <c r="F181" s="83"/>
      <c r="G181" s="86"/>
      <c r="H181" s="83"/>
      <c r="I181" s="86"/>
      <c r="J181" s="86"/>
      <c r="K181" s="86"/>
      <c r="L181" s="86"/>
      <c r="M181" s="86"/>
      <c r="N181" s="86"/>
      <c r="O181" s="86"/>
      <c r="P181" s="86"/>
      <c r="Q181" s="86"/>
      <c r="R181" s="86"/>
      <c r="S181" s="17"/>
      <c r="T181" s="238"/>
      <c r="U181" s="83"/>
      <c r="V181" s="86"/>
      <c r="W181" s="83"/>
      <c r="X181" s="86"/>
      <c r="Y181" s="86"/>
      <c r="Z181" s="86"/>
      <c r="AA181" s="86"/>
      <c r="AB181" s="86"/>
      <c r="AC181" s="83"/>
      <c r="AD181" s="86"/>
      <c r="AE181" s="86"/>
      <c r="AF181" s="86"/>
      <c r="AG181" s="86"/>
      <c r="AH181" s="83"/>
      <c r="AI181" s="86"/>
      <c r="AV181" s="86"/>
    </row>
    <row r="182" spans="1:48" ht="15.75">
      <c r="A182" s="241"/>
      <c r="B182" s="83"/>
      <c r="C182" s="83"/>
      <c r="D182" s="83"/>
      <c r="E182" s="83"/>
      <c r="F182" s="83"/>
      <c r="G182" s="86"/>
      <c r="H182" s="83"/>
      <c r="I182" s="86"/>
      <c r="J182" s="86"/>
      <c r="K182" s="86"/>
      <c r="L182" s="86"/>
      <c r="M182" s="86"/>
      <c r="N182" s="86"/>
      <c r="O182" s="86"/>
      <c r="P182" s="86"/>
      <c r="Q182" s="86"/>
      <c r="R182" s="86"/>
      <c r="S182" s="17"/>
      <c r="T182" s="238"/>
      <c r="U182" s="83"/>
      <c r="V182" s="86"/>
      <c r="W182" s="83"/>
      <c r="X182" s="86"/>
      <c r="Y182" s="86"/>
      <c r="Z182" s="86"/>
      <c r="AA182" s="86"/>
      <c r="AB182" s="86"/>
      <c r="AC182" s="83"/>
      <c r="AD182" s="86"/>
      <c r="AE182" s="86"/>
      <c r="AF182" s="86"/>
      <c r="AG182" s="86"/>
      <c r="AH182" s="83"/>
      <c r="AI182" s="86"/>
      <c r="AV182" s="86"/>
    </row>
    <row r="183" spans="1:48" ht="15.75">
      <c r="A183" s="241"/>
      <c r="B183" s="83"/>
      <c r="C183" s="83"/>
      <c r="D183" s="83"/>
      <c r="E183" s="83"/>
      <c r="F183" s="83"/>
      <c r="G183" s="86"/>
      <c r="H183" s="83"/>
      <c r="I183" s="86"/>
      <c r="J183" s="86"/>
      <c r="K183" s="86"/>
      <c r="L183" s="86"/>
      <c r="M183" s="86"/>
      <c r="N183" s="86"/>
      <c r="O183" s="86"/>
      <c r="P183" s="86"/>
      <c r="Q183" s="86"/>
      <c r="R183" s="86"/>
      <c r="S183" s="17"/>
      <c r="T183" s="238"/>
      <c r="U183" s="83"/>
      <c r="V183" s="86"/>
      <c r="W183" s="83"/>
      <c r="X183" s="86"/>
      <c r="Y183" s="86"/>
      <c r="Z183" s="86"/>
      <c r="AA183" s="86"/>
      <c r="AB183" s="86"/>
      <c r="AC183" s="83"/>
      <c r="AD183" s="86"/>
      <c r="AE183" s="86"/>
      <c r="AF183" s="86"/>
      <c r="AG183" s="86"/>
      <c r="AH183" s="83"/>
      <c r="AI183" s="86"/>
      <c r="AV183" s="86"/>
    </row>
    <row r="184" spans="1:48" ht="15.75">
      <c r="A184" s="241"/>
      <c r="B184" s="83"/>
      <c r="C184" s="83"/>
      <c r="D184" s="83"/>
      <c r="E184" s="83"/>
      <c r="F184" s="83"/>
      <c r="G184" s="86"/>
      <c r="H184" s="83"/>
      <c r="I184" s="86"/>
      <c r="J184" s="86"/>
      <c r="K184" s="86"/>
      <c r="L184" s="86"/>
      <c r="M184" s="86"/>
      <c r="N184" s="86"/>
      <c r="O184" s="86"/>
      <c r="P184" s="86"/>
      <c r="Q184" s="86"/>
      <c r="R184" s="86"/>
      <c r="S184" s="17"/>
      <c r="T184" s="238"/>
      <c r="U184" s="83"/>
      <c r="V184" s="86"/>
      <c r="W184" s="83"/>
      <c r="X184" s="86"/>
      <c r="Y184" s="86"/>
      <c r="Z184" s="86"/>
      <c r="AA184" s="86"/>
      <c r="AB184" s="86"/>
      <c r="AC184" s="83"/>
      <c r="AD184" s="86"/>
      <c r="AE184" s="86"/>
      <c r="AF184" s="86"/>
      <c r="AG184" s="86"/>
      <c r="AH184" s="83"/>
      <c r="AI184" s="86"/>
      <c r="AV184" s="86"/>
    </row>
    <row r="185" spans="1:48" ht="15.75">
      <c r="A185" s="241"/>
      <c r="B185" s="83"/>
      <c r="C185" s="83"/>
      <c r="D185" s="83"/>
      <c r="E185" s="83"/>
      <c r="F185" s="83"/>
      <c r="G185" s="86"/>
      <c r="H185" s="83"/>
      <c r="I185" s="86"/>
      <c r="J185" s="86"/>
      <c r="K185" s="86"/>
      <c r="L185" s="86"/>
      <c r="M185" s="86"/>
      <c r="N185" s="86"/>
      <c r="O185" s="86"/>
      <c r="P185" s="86"/>
      <c r="Q185" s="86"/>
      <c r="R185" s="86"/>
      <c r="S185" s="17"/>
      <c r="T185" s="238"/>
      <c r="U185" s="83"/>
      <c r="V185" s="86"/>
      <c r="W185" s="83"/>
      <c r="X185" s="86"/>
      <c r="Y185" s="86"/>
      <c r="Z185" s="86"/>
      <c r="AA185" s="86"/>
      <c r="AB185" s="86"/>
      <c r="AC185" s="83"/>
      <c r="AD185" s="86"/>
      <c r="AE185" s="86"/>
      <c r="AF185" s="86"/>
      <c r="AG185" s="86"/>
      <c r="AH185" s="83"/>
      <c r="AI185" s="86"/>
      <c r="AV185" s="86"/>
    </row>
    <row r="186" spans="1:48" ht="15.75">
      <c r="A186" s="241"/>
      <c r="B186" s="83"/>
      <c r="C186" s="83"/>
      <c r="D186" s="83"/>
      <c r="E186" s="83"/>
      <c r="F186" s="83"/>
      <c r="G186" s="86"/>
      <c r="H186" s="83"/>
      <c r="I186" s="86"/>
      <c r="J186" s="86"/>
      <c r="K186" s="86"/>
      <c r="L186" s="86"/>
      <c r="M186" s="86"/>
      <c r="N186" s="86"/>
      <c r="O186" s="86"/>
      <c r="P186" s="86"/>
      <c r="Q186" s="86"/>
      <c r="R186" s="86"/>
      <c r="S186" s="17"/>
      <c r="T186" s="238"/>
      <c r="U186" s="83"/>
      <c r="V186" s="86"/>
      <c r="W186" s="83"/>
      <c r="X186" s="86"/>
      <c r="Y186" s="86"/>
      <c r="Z186" s="86"/>
      <c r="AA186" s="86"/>
      <c r="AB186" s="86"/>
      <c r="AC186" s="83"/>
      <c r="AD186" s="86"/>
      <c r="AE186" s="86"/>
      <c r="AF186" s="86"/>
      <c r="AG186" s="86"/>
      <c r="AH186" s="83"/>
      <c r="AI186" s="86"/>
      <c r="AV186" s="86"/>
    </row>
    <row r="187" spans="1:48" ht="15.75">
      <c r="A187" s="241"/>
      <c r="B187" s="83"/>
      <c r="C187" s="83"/>
      <c r="D187" s="83"/>
      <c r="E187" s="83"/>
      <c r="F187" s="83"/>
      <c r="G187" s="86"/>
      <c r="H187" s="83"/>
      <c r="I187" s="86"/>
      <c r="J187" s="86"/>
      <c r="K187" s="86"/>
      <c r="L187" s="86"/>
      <c r="M187" s="86"/>
      <c r="N187" s="86"/>
      <c r="O187" s="86"/>
      <c r="P187" s="86"/>
      <c r="Q187" s="86"/>
      <c r="R187" s="86"/>
      <c r="S187" s="17"/>
      <c r="T187" s="238"/>
      <c r="U187" s="83"/>
      <c r="V187" s="86"/>
      <c r="W187" s="83"/>
      <c r="X187" s="86"/>
      <c r="Y187" s="86"/>
      <c r="Z187" s="86"/>
      <c r="AA187" s="86"/>
      <c r="AB187" s="86"/>
      <c r="AC187" s="83"/>
      <c r="AD187" s="86"/>
      <c r="AE187" s="86"/>
      <c r="AF187" s="86"/>
      <c r="AG187" s="86"/>
      <c r="AH187" s="83"/>
      <c r="AI187" s="86"/>
      <c r="AV187" s="86"/>
    </row>
    <row r="188" spans="1:48" ht="15.75">
      <c r="A188" s="241"/>
      <c r="B188" s="83"/>
      <c r="C188" s="83"/>
      <c r="D188" s="83"/>
      <c r="E188" s="83"/>
      <c r="F188" s="83"/>
      <c r="G188" s="86"/>
      <c r="H188" s="83"/>
      <c r="I188" s="86"/>
      <c r="J188" s="86"/>
      <c r="K188" s="86"/>
      <c r="L188" s="86"/>
      <c r="M188" s="86"/>
      <c r="N188" s="86"/>
      <c r="O188" s="86"/>
      <c r="P188" s="86"/>
      <c r="Q188" s="86"/>
      <c r="R188" s="86"/>
      <c r="S188" s="17"/>
      <c r="T188" s="238"/>
      <c r="U188" s="83"/>
      <c r="V188" s="86"/>
      <c r="W188" s="83"/>
      <c r="X188" s="86"/>
      <c r="Y188" s="86"/>
      <c r="Z188" s="86"/>
      <c r="AA188" s="86"/>
      <c r="AB188" s="86"/>
      <c r="AC188" s="83"/>
      <c r="AD188" s="86"/>
      <c r="AE188" s="86"/>
      <c r="AF188" s="86"/>
      <c r="AG188" s="86"/>
      <c r="AH188" s="83"/>
      <c r="AI188" s="86"/>
      <c r="AV188" s="86"/>
    </row>
    <row r="189" spans="1:48" ht="15.75">
      <c r="A189" s="241"/>
      <c r="B189" s="83"/>
      <c r="C189" s="83"/>
      <c r="D189" s="83"/>
      <c r="E189" s="83"/>
      <c r="F189" s="83"/>
      <c r="G189" s="86"/>
      <c r="H189" s="83"/>
      <c r="I189" s="86"/>
      <c r="J189" s="86"/>
      <c r="K189" s="86"/>
      <c r="L189" s="86"/>
      <c r="M189" s="86"/>
      <c r="N189" s="86"/>
      <c r="O189" s="86"/>
      <c r="P189" s="86"/>
      <c r="Q189" s="86"/>
      <c r="R189" s="86"/>
      <c r="S189" s="17"/>
      <c r="T189" s="238"/>
      <c r="U189" s="83"/>
      <c r="V189" s="86"/>
      <c r="W189" s="83"/>
      <c r="X189" s="86"/>
      <c r="Y189" s="86"/>
      <c r="Z189" s="86"/>
      <c r="AA189" s="86"/>
      <c r="AB189" s="86"/>
      <c r="AC189" s="83"/>
      <c r="AD189" s="86"/>
      <c r="AE189" s="86"/>
      <c r="AF189" s="86"/>
      <c r="AG189" s="86"/>
      <c r="AH189" s="83"/>
      <c r="AI189" s="86"/>
      <c r="AV189" s="86"/>
    </row>
    <row r="190" spans="1:48" ht="15.75">
      <c r="A190" s="241"/>
      <c r="B190" s="83"/>
      <c r="C190" s="83"/>
      <c r="D190" s="83"/>
      <c r="E190" s="83"/>
      <c r="F190" s="83"/>
      <c r="G190" s="86"/>
      <c r="H190" s="83"/>
      <c r="I190" s="86"/>
      <c r="J190" s="86"/>
      <c r="K190" s="86"/>
      <c r="L190" s="86"/>
      <c r="M190" s="86"/>
      <c r="N190" s="86"/>
      <c r="O190" s="86"/>
      <c r="P190" s="86"/>
      <c r="Q190" s="86"/>
      <c r="R190" s="86"/>
      <c r="S190" s="17"/>
      <c r="T190" s="238"/>
      <c r="U190" s="83"/>
      <c r="V190" s="86"/>
      <c r="W190" s="83"/>
      <c r="X190" s="86"/>
      <c r="Y190" s="86"/>
      <c r="Z190" s="86"/>
      <c r="AA190" s="86"/>
      <c r="AB190" s="86"/>
      <c r="AC190" s="83"/>
      <c r="AD190" s="86"/>
      <c r="AE190" s="86"/>
      <c r="AF190" s="86"/>
      <c r="AG190" s="86"/>
      <c r="AH190" s="83"/>
      <c r="AI190" s="86"/>
      <c r="AV190" s="86"/>
    </row>
    <row r="191" spans="1:48" ht="15.75">
      <c r="A191" s="241"/>
      <c r="B191" s="83"/>
      <c r="C191" s="83"/>
      <c r="D191" s="83"/>
      <c r="E191" s="83"/>
      <c r="F191" s="83"/>
      <c r="G191" s="86"/>
      <c r="H191" s="83"/>
      <c r="I191" s="86"/>
      <c r="J191" s="86"/>
      <c r="K191" s="86"/>
      <c r="L191" s="86"/>
      <c r="M191" s="86"/>
      <c r="N191" s="86"/>
      <c r="O191" s="86"/>
      <c r="P191" s="86"/>
      <c r="Q191" s="86"/>
      <c r="R191" s="86"/>
      <c r="S191" s="17"/>
      <c r="T191" s="238"/>
      <c r="U191" s="83"/>
      <c r="V191" s="86"/>
      <c r="W191" s="83"/>
      <c r="X191" s="86"/>
      <c r="Y191" s="86"/>
      <c r="Z191" s="86"/>
      <c r="AA191" s="86"/>
      <c r="AB191" s="86"/>
      <c r="AC191" s="83"/>
      <c r="AD191" s="86"/>
      <c r="AE191" s="86"/>
      <c r="AF191" s="86"/>
      <c r="AG191" s="86"/>
      <c r="AH191" s="83"/>
      <c r="AI191" s="86"/>
      <c r="AV191" s="86"/>
    </row>
    <row r="192" spans="1:48" ht="15.75">
      <c r="A192" s="241"/>
      <c r="B192" s="83"/>
      <c r="C192" s="83"/>
      <c r="D192" s="83"/>
      <c r="E192" s="83"/>
      <c r="F192" s="83"/>
      <c r="G192" s="86"/>
      <c r="H192" s="83"/>
      <c r="I192" s="86"/>
      <c r="J192" s="86"/>
      <c r="K192" s="86"/>
      <c r="L192" s="86"/>
      <c r="M192" s="86"/>
      <c r="N192" s="86"/>
      <c r="O192" s="86"/>
      <c r="P192" s="86"/>
      <c r="Q192" s="86"/>
      <c r="R192" s="86"/>
      <c r="S192" s="17"/>
      <c r="T192" s="238"/>
      <c r="U192" s="83"/>
      <c r="V192" s="86"/>
      <c r="W192" s="83"/>
      <c r="X192" s="86"/>
      <c r="Y192" s="86"/>
      <c r="Z192" s="86"/>
      <c r="AA192" s="86"/>
      <c r="AB192" s="86"/>
      <c r="AC192" s="83"/>
      <c r="AD192" s="86"/>
      <c r="AE192" s="86"/>
      <c r="AF192" s="86"/>
      <c r="AG192" s="86"/>
      <c r="AH192" s="83"/>
      <c r="AI192" s="86"/>
      <c r="AV192" s="86"/>
    </row>
    <row r="193" spans="1:48" ht="15.75">
      <c r="A193" s="241"/>
      <c r="B193" s="83"/>
      <c r="C193" s="83"/>
      <c r="D193" s="83"/>
      <c r="E193" s="83"/>
      <c r="F193" s="83"/>
      <c r="G193" s="86"/>
      <c r="H193" s="83"/>
      <c r="I193" s="86"/>
      <c r="J193" s="86"/>
      <c r="K193" s="86"/>
      <c r="L193" s="86"/>
      <c r="M193" s="86"/>
      <c r="N193" s="86"/>
      <c r="O193" s="86"/>
      <c r="P193" s="86"/>
      <c r="Q193" s="86"/>
      <c r="R193" s="86"/>
      <c r="S193" s="17"/>
      <c r="T193" s="238"/>
      <c r="U193" s="83"/>
      <c r="V193" s="86"/>
      <c r="W193" s="83"/>
      <c r="X193" s="86"/>
      <c r="Y193" s="86"/>
      <c r="Z193" s="86"/>
      <c r="AA193" s="86"/>
      <c r="AB193" s="86"/>
      <c r="AC193" s="83"/>
      <c r="AD193" s="86"/>
      <c r="AE193" s="86"/>
      <c r="AF193" s="86"/>
      <c r="AG193" s="86"/>
      <c r="AH193" s="83"/>
      <c r="AI193" s="86"/>
      <c r="AV193" s="86"/>
    </row>
    <row r="194" spans="1:48" ht="15.75">
      <c r="A194" s="241"/>
      <c r="B194" s="83"/>
      <c r="C194" s="83"/>
      <c r="D194" s="83"/>
      <c r="E194" s="83"/>
      <c r="F194" s="83"/>
      <c r="G194" s="86"/>
      <c r="H194" s="83"/>
      <c r="I194" s="86"/>
      <c r="J194" s="86"/>
      <c r="K194" s="86"/>
      <c r="L194" s="86"/>
      <c r="M194" s="86"/>
      <c r="N194" s="86"/>
      <c r="O194" s="86"/>
      <c r="P194" s="86"/>
      <c r="Q194" s="86"/>
      <c r="R194" s="86"/>
      <c r="S194" s="17"/>
      <c r="T194" s="238"/>
      <c r="U194" s="83"/>
      <c r="V194" s="86"/>
      <c r="W194" s="83"/>
      <c r="X194" s="86"/>
      <c r="Y194" s="86"/>
      <c r="Z194" s="86"/>
      <c r="AA194" s="86"/>
      <c r="AB194" s="86"/>
      <c r="AC194" s="83"/>
      <c r="AD194" s="86"/>
      <c r="AE194" s="86"/>
      <c r="AF194" s="86"/>
      <c r="AG194" s="86"/>
      <c r="AH194" s="83"/>
      <c r="AI194" s="86"/>
      <c r="AV194" s="86"/>
    </row>
    <row r="195" spans="1:48" ht="15.75">
      <c r="A195" s="241"/>
      <c r="B195" s="83"/>
      <c r="C195" s="83"/>
      <c r="D195" s="83"/>
      <c r="E195" s="83"/>
      <c r="F195" s="83"/>
      <c r="G195" s="86"/>
      <c r="H195" s="83"/>
      <c r="I195" s="86"/>
      <c r="J195" s="86"/>
      <c r="K195" s="86"/>
      <c r="L195" s="86"/>
      <c r="M195" s="86"/>
      <c r="N195" s="86"/>
      <c r="O195" s="86"/>
      <c r="P195" s="86"/>
      <c r="Q195" s="86"/>
      <c r="R195" s="86"/>
      <c r="S195" s="17"/>
      <c r="T195" s="238"/>
      <c r="U195" s="83"/>
      <c r="V195" s="86"/>
      <c r="W195" s="83"/>
      <c r="X195" s="86"/>
      <c r="Y195" s="86"/>
      <c r="Z195" s="86"/>
      <c r="AA195" s="86"/>
      <c r="AB195" s="86"/>
      <c r="AC195" s="83"/>
      <c r="AD195" s="86"/>
      <c r="AE195" s="86"/>
      <c r="AF195" s="86"/>
      <c r="AG195" s="86"/>
      <c r="AH195" s="83"/>
      <c r="AI195" s="86"/>
      <c r="AV195" s="86"/>
    </row>
    <row r="196" spans="1:48" ht="15.75">
      <c r="A196" s="241"/>
      <c r="B196" s="83"/>
      <c r="C196" s="83"/>
      <c r="D196" s="83"/>
      <c r="E196" s="83"/>
      <c r="F196" s="83"/>
      <c r="G196" s="86"/>
      <c r="H196" s="83"/>
      <c r="I196" s="86"/>
      <c r="J196" s="86"/>
      <c r="K196" s="86"/>
      <c r="L196" s="86"/>
      <c r="M196" s="86"/>
      <c r="N196" s="86"/>
      <c r="O196" s="86"/>
      <c r="P196" s="86"/>
      <c r="Q196" s="86"/>
      <c r="R196" s="86"/>
      <c r="S196" s="17"/>
      <c r="T196" s="238"/>
      <c r="U196" s="83"/>
      <c r="V196" s="86"/>
      <c r="W196" s="83"/>
      <c r="X196" s="86"/>
      <c r="Y196" s="86"/>
      <c r="Z196" s="86"/>
      <c r="AA196" s="86"/>
      <c r="AB196" s="86"/>
      <c r="AC196" s="83"/>
      <c r="AD196" s="86"/>
      <c r="AE196" s="86"/>
      <c r="AF196" s="86"/>
      <c r="AG196" s="86"/>
      <c r="AH196" s="83"/>
      <c r="AI196" s="86"/>
      <c r="AV196" s="86"/>
    </row>
    <row r="197" spans="1:48" ht="15.75">
      <c r="A197" s="241"/>
      <c r="B197" s="83"/>
      <c r="C197" s="83"/>
      <c r="D197" s="83"/>
      <c r="E197" s="83"/>
      <c r="F197" s="83"/>
      <c r="G197" s="86"/>
      <c r="H197" s="83"/>
      <c r="I197" s="86"/>
      <c r="J197" s="86"/>
      <c r="K197" s="86"/>
      <c r="L197" s="86"/>
      <c r="M197" s="86"/>
      <c r="N197" s="86"/>
      <c r="O197" s="86"/>
      <c r="P197" s="86"/>
      <c r="Q197" s="86"/>
      <c r="R197" s="86"/>
      <c r="S197" s="17"/>
      <c r="T197" s="238"/>
      <c r="U197" s="83"/>
      <c r="V197" s="86"/>
      <c r="W197" s="83"/>
      <c r="X197" s="86"/>
      <c r="Y197" s="86"/>
      <c r="Z197" s="86"/>
      <c r="AA197" s="86"/>
      <c r="AB197" s="86"/>
      <c r="AC197" s="83"/>
      <c r="AD197" s="86"/>
      <c r="AE197" s="86"/>
      <c r="AF197" s="86"/>
      <c r="AG197" s="86"/>
      <c r="AH197" s="83"/>
      <c r="AI197" s="86"/>
      <c r="AV197" s="86"/>
    </row>
    <row r="198" spans="1:48" ht="15.75">
      <c r="A198" s="241"/>
      <c r="B198" s="83"/>
      <c r="C198" s="83"/>
      <c r="D198" s="83"/>
      <c r="E198" s="83"/>
      <c r="F198" s="83"/>
      <c r="G198" s="86"/>
      <c r="H198" s="83"/>
      <c r="I198" s="86"/>
      <c r="J198" s="86"/>
      <c r="K198" s="86"/>
      <c r="L198" s="86"/>
      <c r="M198" s="86"/>
      <c r="N198" s="86"/>
      <c r="O198" s="86"/>
      <c r="P198" s="86"/>
      <c r="Q198" s="86"/>
      <c r="R198" s="86"/>
      <c r="S198" s="17"/>
      <c r="T198" s="238"/>
      <c r="U198" s="83"/>
      <c r="V198" s="86"/>
      <c r="W198" s="83"/>
      <c r="X198" s="86"/>
      <c r="Y198" s="86"/>
      <c r="Z198" s="86"/>
      <c r="AA198" s="86"/>
      <c r="AB198" s="86"/>
      <c r="AC198" s="83"/>
      <c r="AD198" s="86"/>
      <c r="AE198" s="86"/>
      <c r="AF198" s="86"/>
      <c r="AG198" s="86"/>
      <c r="AH198" s="83"/>
      <c r="AI198" s="86"/>
      <c r="AV198" s="86"/>
    </row>
    <row r="199" spans="1:48" ht="15.75">
      <c r="A199" s="241"/>
      <c r="B199" s="83"/>
      <c r="C199" s="83"/>
      <c r="D199" s="83"/>
      <c r="E199" s="83"/>
      <c r="F199" s="83"/>
      <c r="G199" s="86"/>
      <c r="H199" s="83"/>
      <c r="I199" s="86"/>
      <c r="J199" s="86"/>
      <c r="K199" s="86"/>
      <c r="L199" s="86"/>
      <c r="M199" s="86"/>
      <c r="N199" s="86"/>
      <c r="O199" s="86"/>
      <c r="P199" s="86"/>
      <c r="Q199" s="86"/>
      <c r="R199" s="86"/>
      <c r="S199" s="17"/>
      <c r="T199" s="238"/>
      <c r="U199" s="83"/>
      <c r="V199" s="86"/>
      <c r="W199" s="83"/>
      <c r="X199" s="86"/>
      <c r="Y199" s="86"/>
      <c r="Z199" s="86"/>
      <c r="AA199" s="86"/>
      <c r="AB199" s="86"/>
      <c r="AC199" s="83"/>
      <c r="AD199" s="86"/>
      <c r="AE199" s="86"/>
      <c r="AF199" s="86"/>
      <c r="AG199" s="86"/>
      <c r="AH199" s="83"/>
      <c r="AI199" s="86"/>
      <c r="AV199" s="86"/>
    </row>
    <row r="200" spans="1:48" ht="15.75">
      <c r="A200" s="241"/>
      <c r="B200" s="83"/>
      <c r="C200" s="83"/>
      <c r="D200" s="83"/>
      <c r="E200" s="83"/>
      <c r="F200" s="83"/>
      <c r="G200" s="86"/>
      <c r="H200" s="83"/>
      <c r="I200" s="86"/>
      <c r="J200" s="86"/>
      <c r="K200" s="86"/>
      <c r="L200" s="86"/>
      <c r="M200" s="86"/>
      <c r="N200" s="86"/>
      <c r="O200" s="86"/>
      <c r="P200" s="86"/>
      <c r="Q200" s="86"/>
      <c r="R200" s="86"/>
      <c r="S200" s="17"/>
      <c r="T200" s="238"/>
      <c r="U200" s="83"/>
      <c r="V200" s="86"/>
      <c r="W200" s="83"/>
      <c r="X200" s="86"/>
      <c r="Y200" s="86"/>
      <c r="Z200" s="86"/>
      <c r="AA200" s="86"/>
      <c r="AB200" s="86"/>
      <c r="AC200" s="83"/>
      <c r="AD200" s="86"/>
      <c r="AE200" s="86"/>
      <c r="AF200" s="86"/>
      <c r="AG200" s="86"/>
      <c r="AH200" s="83"/>
      <c r="AI200" s="86"/>
      <c r="AV200" s="86"/>
    </row>
    <row r="201" spans="1:48" ht="15.75">
      <c r="A201" s="241"/>
      <c r="B201" s="83"/>
      <c r="C201" s="83"/>
      <c r="D201" s="83"/>
      <c r="E201" s="83"/>
      <c r="F201" s="83"/>
      <c r="G201" s="86"/>
      <c r="H201" s="83"/>
      <c r="I201" s="86"/>
      <c r="J201" s="86"/>
      <c r="K201" s="86"/>
      <c r="L201" s="86"/>
      <c r="M201" s="86"/>
      <c r="N201" s="86"/>
      <c r="O201" s="86"/>
      <c r="P201" s="86"/>
      <c r="Q201" s="86"/>
      <c r="R201" s="86"/>
      <c r="S201" s="17"/>
      <c r="T201" s="238"/>
      <c r="U201" s="83"/>
      <c r="V201" s="86"/>
      <c r="W201" s="83"/>
      <c r="X201" s="86"/>
      <c r="Y201" s="86"/>
      <c r="Z201" s="86"/>
      <c r="AA201" s="86"/>
      <c r="AB201" s="86"/>
      <c r="AC201" s="83"/>
      <c r="AD201" s="86"/>
      <c r="AE201" s="86"/>
      <c r="AF201" s="86"/>
      <c r="AG201" s="86"/>
      <c r="AH201" s="83"/>
      <c r="AI201" s="86"/>
      <c r="AV201" s="86"/>
    </row>
    <row r="202" spans="1:48" ht="15.75">
      <c r="A202" s="241"/>
      <c r="B202" s="83"/>
      <c r="C202" s="83"/>
      <c r="D202" s="83"/>
      <c r="E202" s="83"/>
      <c r="F202" s="83"/>
      <c r="G202" s="86"/>
      <c r="H202" s="83"/>
      <c r="I202" s="86"/>
      <c r="J202" s="86"/>
      <c r="K202" s="86"/>
      <c r="L202" s="86"/>
      <c r="M202" s="86"/>
      <c r="N202" s="86"/>
      <c r="O202" s="86"/>
      <c r="P202" s="86"/>
      <c r="Q202" s="86"/>
      <c r="R202" s="86"/>
      <c r="S202" s="17"/>
      <c r="T202" s="238"/>
      <c r="U202" s="83"/>
      <c r="V202" s="86"/>
      <c r="W202" s="83"/>
      <c r="X202" s="86"/>
      <c r="Y202" s="86"/>
      <c r="Z202" s="86"/>
      <c r="AA202" s="86"/>
      <c r="AB202" s="86"/>
      <c r="AC202" s="83"/>
      <c r="AD202" s="86"/>
      <c r="AE202" s="86"/>
      <c r="AF202" s="86"/>
      <c r="AG202" s="86"/>
      <c r="AH202" s="83"/>
      <c r="AI202" s="86"/>
      <c r="AV202" s="86"/>
    </row>
    <row r="203" spans="1:48" ht="15.75">
      <c r="A203" s="241"/>
      <c r="B203" s="83"/>
      <c r="C203" s="83"/>
      <c r="D203" s="83"/>
      <c r="E203" s="83"/>
      <c r="F203" s="83"/>
      <c r="G203" s="86"/>
      <c r="H203" s="83"/>
      <c r="I203" s="86"/>
      <c r="J203" s="86"/>
      <c r="K203" s="86"/>
      <c r="L203" s="86"/>
      <c r="M203" s="86"/>
      <c r="N203" s="86"/>
      <c r="O203" s="86"/>
      <c r="P203" s="86"/>
      <c r="Q203" s="86"/>
      <c r="R203" s="86"/>
      <c r="S203" s="17"/>
      <c r="T203" s="238"/>
      <c r="U203" s="83"/>
      <c r="V203" s="86"/>
      <c r="W203" s="83"/>
      <c r="X203" s="86"/>
      <c r="Y203" s="86"/>
      <c r="Z203" s="86"/>
      <c r="AA203" s="86"/>
      <c r="AB203" s="86"/>
      <c r="AC203" s="83"/>
      <c r="AD203" s="86"/>
      <c r="AE203" s="86"/>
      <c r="AF203" s="86"/>
      <c r="AG203" s="86"/>
      <c r="AH203" s="83"/>
      <c r="AI203" s="86"/>
      <c r="AV203" s="86"/>
    </row>
    <row r="204" spans="1:48" ht="15.75">
      <c r="A204" s="241"/>
      <c r="B204" s="83"/>
      <c r="C204" s="83"/>
      <c r="D204" s="83"/>
      <c r="E204" s="83"/>
      <c r="F204" s="83"/>
      <c r="G204" s="86"/>
      <c r="H204" s="83"/>
      <c r="I204" s="86"/>
      <c r="J204" s="86"/>
      <c r="K204" s="86"/>
      <c r="L204" s="86"/>
      <c r="M204" s="86"/>
      <c r="N204" s="86"/>
      <c r="O204" s="86"/>
      <c r="P204" s="86"/>
      <c r="Q204" s="86"/>
      <c r="R204" s="86"/>
      <c r="S204" s="17"/>
      <c r="T204" s="238"/>
      <c r="U204" s="83"/>
      <c r="V204" s="86"/>
      <c r="W204" s="83"/>
      <c r="X204" s="86"/>
      <c r="Y204" s="86"/>
      <c r="Z204" s="86"/>
      <c r="AA204" s="86"/>
      <c r="AB204" s="86"/>
      <c r="AC204" s="83"/>
      <c r="AD204" s="86"/>
      <c r="AE204" s="86"/>
      <c r="AF204" s="86"/>
      <c r="AG204" s="86"/>
      <c r="AH204" s="83"/>
      <c r="AI204" s="86"/>
      <c r="AV204" s="86"/>
    </row>
    <row r="205" spans="1:48" ht="15.75">
      <c r="A205" s="241"/>
      <c r="B205" s="83"/>
      <c r="C205" s="83"/>
      <c r="D205" s="83"/>
      <c r="E205" s="83"/>
      <c r="F205" s="83"/>
      <c r="G205" s="86"/>
      <c r="H205" s="83"/>
      <c r="I205" s="86"/>
      <c r="J205" s="86"/>
      <c r="K205" s="86"/>
      <c r="L205" s="86"/>
      <c r="M205" s="86"/>
      <c r="N205" s="86"/>
      <c r="O205" s="86"/>
      <c r="P205" s="86"/>
      <c r="Q205" s="86"/>
      <c r="R205" s="86"/>
      <c r="S205" s="17"/>
      <c r="T205" s="238"/>
      <c r="U205" s="83"/>
      <c r="V205" s="86"/>
      <c r="W205" s="83"/>
      <c r="X205" s="86"/>
      <c r="Y205" s="86"/>
      <c r="Z205" s="86"/>
      <c r="AA205" s="86"/>
      <c r="AB205" s="86"/>
      <c r="AC205" s="83"/>
      <c r="AD205" s="86"/>
      <c r="AE205" s="86"/>
      <c r="AF205" s="86"/>
      <c r="AG205" s="86"/>
      <c r="AH205" s="83"/>
      <c r="AI205" s="86"/>
      <c r="AV205" s="86"/>
    </row>
    <row r="206" spans="1:48" ht="15.75">
      <c r="A206" s="241"/>
      <c r="B206" s="83"/>
      <c r="C206" s="83"/>
      <c r="D206" s="83"/>
      <c r="E206" s="83"/>
      <c r="F206" s="83"/>
      <c r="G206" s="86"/>
      <c r="H206" s="83"/>
      <c r="I206" s="86"/>
      <c r="J206" s="86"/>
      <c r="K206" s="86"/>
      <c r="L206" s="86"/>
      <c r="M206" s="86"/>
      <c r="N206" s="86"/>
      <c r="O206" s="86"/>
      <c r="P206" s="86"/>
      <c r="Q206" s="86"/>
      <c r="R206" s="86"/>
      <c r="S206" s="17"/>
      <c r="T206" s="238"/>
      <c r="U206" s="83"/>
      <c r="V206" s="86"/>
      <c r="W206" s="83"/>
      <c r="X206" s="86"/>
      <c r="Y206" s="86"/>
      <c r="Z206" s="86"/>
      <c r="AA206" s="86"/>
      <c r="AB206" s="86"/>
      <c r="AC206" s="83"/>
      <c r="AD206" s="86"/>
      <c r="AE206" s="86"/>
      <c r="AF206" s="86"/>
      <c r="AG206" s="86"/>
      <c r="AH206" s="83"/>
      <c r="AI206" s="86"/>
      <c r="AV206" s="86"/>
    </row>
    <row r="207" spans="1:48" ht="15.75">
      <c r="A207" s="241"/>
      <c r="B207" s="83"/>
      <c r="C207" s="83"/>
      <c r="D207" s="83"/>
      <c r="E207" s="83"/>
      <c r="F207" s="83"/>
      <c r="G207" s="86"/>
      <c r="H207" s="83"/>
      <c r="I207" s="86"/>
      <c r="J207" s="86"/>
      <c r="K207" s="86"/>
      <c r="L207" s="86"/>
      <c r="M207" s="86"/>
      <c r="N207" s="86"/>
      <c r="O207" s="86"/>
      <c r="P207" s="86"/>
      <c r="Q207" s="86"/>
      <c r="R207" s="86"/>
      <c r="S207" s="17"/>
      <c r="T207" s="238"/>
      <c r="U207" s="83"/>
      <c r="V207" s="86"/>
      <c r="W207" s="83"/>
      <c r="X207" s="86"/>
      <c r="Y207" s="86"/>
      <c r="Z207" s="86"/>
      <c r="AA207" s="86"/>
      <c r="AB207" s="86"/>
      <c r="AC207" s="83"/>
      <c r="AD207" s="86"/>
      <c r="AE207" s="86"/>
      <c r="AF207" s="86"/>
      <c r="AG207" s="86"/>
      <c r="AH207" s="83"/>
      <c r="AI207" s="86"/>
      <c r="AV207" s="86"/>
    </row>
    <row r="208" spans="1:48" ht="15.75">
      <c r="A208" s="241"/>
      <c r="B208" s="83"/>
      <c r="C208" s="83"/>
      <c r="D208" s="83"/>
      <c r="E208" s="83"/>
      <c r="F208" s="83"/>
      <c r="G208" s="86"/>
      <c r="H208" s="83"/>
      <c r="I208" s="86"/>
      <c r="J208" s="86"/>
      <c r="K208" s="86"/>
      <c r="L208" s="86"/>
      <c r="M208" s="86"/>
      <c r="N208" s="86"/>
      <c r="O208" s="86"/>
      <c r="P208" s="86"/>
      <c r="Q208" s="86"/>
      <c r="R208" s="86"/>
      <c r="S208" s="17"/>
      <c r="T208" s="238"/>
      <c r="U208" s="83"/>
      <c r="V208" s="86"/>
      <c r="W208" s="83"/>
      <c r="X208" s="86"/>
      <c r="Y208" s="86"/>
      <c r="Z208" s="86"/>
      <c r="AA208" s="86"/>
      <c r="AB208" s="86"/>
      <c r="AC208" s="83"/>
      <c r="AD208" s="86"/>
      <c r="AE208" s="86"/>
      <c r="AF208" s="86"/>
      <c r="AG208" s="86"/>
      <c r="AH208" s="83"/>
      <c r="AI208" s="86"/>
      <c r="AV208" s="86"/>
    </row>
    <row r="209" spans="1:48" ht="15.75">
      <c r="A209" s="241"/>
      <c r="B209" s="83"/>
      <c r="C209" s="83"/>
      <c r="D209" s="83"/>
      <c r="E209" s="83"/>
      <c r="F209" s="83"/>
      <c r="G209" s="86"/>
      <c r="H209" s="83"/>
      <c r="I209" s="86"/>
      <c r="J209" s="86"/>
      <c r="K209" s="86"/>
      <c r="L209" s="86"/>
      <c r="M209" s="86"/>
      <c r="N209" s="86"/>
      <c r="O209" s="86"/>
      <c r="P209" s="86"/>
      <c r="Q209" s="86"/>
      <c r="R209" s="86"/>
      <c r="S209" s="17"/>
      <c r="T209" s="238"/>
      <c r="U209" s="83"/>
      <c r="V209" s="86"/>
      <c r="W209" s="83"/>
      <c r="X209" s="86"/>
      <c r="Y209" s="86"/>
      <c r="Z209" s="86"/>
      <c r="AA209" s="86"/>
      <c r="AB209" s="86"/>
      <c r="AC209" s="83"/>
      <c r="AD209" s="86"/>
      <c r="AE209" s="86"/>
      <c r="AF209" s="86"/>
      <c r="AG209" s="86"/>
      <c r="AH209" s="83"/>
      <c r="AI209" s="86"/>
      <c r="AV209" s="86"/>
    </row>
    <row r="210" spans="1:48" ht="15.75">
      <c r="A210" s="241"/>
      <c r="B210" s="83"/>
      <c r="C210" s="83"/>
      <c r="D210" s="83"/>
      <c r="E210" s="83"/>
      <c r="F210" s="83"/>
      <c r="G210" s="86"/>
      <c r="H210" s="83"/>
      <c r="I210" s="86"/>
      <c r="J210" s="86"/>
      <c r="K210" s="86"/>
      <c r="L210" s="86"/>
      <c r="M210" s="86"/>
      <c r="N210" s="86"/>
      <c r="O210" s="86"/>
      <c r="P210" s="86"/>
      <c r="Q210" s="86"/>
      <c r="R210" s="86"/>
      <c r="S210" s="17"/>
      <c r="T210" s="238"/>
      <c r="U210" s="83"/>
      <c r="V210" s="86"/>
      <c r="W210" s="83"/>
      <c r="X210" s="86"/>
      <c r="Y210" s="86"/>
      <c r="Z210" s="86"/>
      <c r="AA210" s="86"/>
      <c r="AB210" s="86"/>
      <c r="AC210" s="83"/>
      <c r="AD210" s="86"/>
      <c r="AE210" s="86"/>
      <c r="AF210" s="86"/>
      <c r="AG210" s="86"/>
      <c r="AH210" s="83"/>
      <c r="AI210" s="86"/>
      <c r="AV210" s="86"/>
    </row>
    <row r="211" spans="1:48" ht="15.75">
      <c r="A211" s="241"/>
      <c r="B211" s="83"/>
      <c r="C211" s="83"/>
      <c r="D211" s="83"/>
      <c r="E211" s="83"/>
      <c r="F211" s="83"/>
      <c r="G211" s="86"/>
      <c r="H211" s="83"/>
      <c r="I211" s="86"/>
      <c r="J211" s="86"/>
      <c r="K211" s="86"/>
      <c r="L211" s="86"/>
      <c r="M211" s="86"/>
      <c r="N211" s="86"/>
      <c r="O211" s="86"/>
      <c r="P211" s="86"/>
      <c r="Q211" s="86"/>
      <c r="R211" s="86"/>
      <c r="S211" s="17"/>
      <c r="T211" s="238"/>
      <c r="U211" s="83"/>
      <c r="V211" s="86"/>
      <c r="W211" s="83"/>
      <c r="X211" s="86"/>
      <c r="Y211" s="86"/>
      <c r="Z211" s="86"/>
      <c r="AA211" s="86"/>
      <c r="AB211" s="86"/>
      <c r="AC211" s="83"/>
      <c r="AD211" s="86"/>
      <c r="AE211" s="86"/>
      <c r="AF211" s="86"/>
      <c r="AG211" s="86"/>
      <c r="AH211" s="83"/>
      <c r="AI211" s="86"/>
      <c r="AV211" s="86"/>
    </row>
    <row r="212" spans="1:48" ht="15.75">
      <c r="A212" s="241"/>
      <c r="B212" s="83"/>
      <c r="C212" s="83"/>
      <c r="D212" s="83"/>
      <c r="E212" s="83"/>
      <c r="F212" s="83"/>
      <c r="G212" s="86"/>
      <c r="H212" s="83"/>
      <c r="I212" s="86"/>
      <c r="J212" s="86"/>
      <c r="K212" s="86"/>
      <c r="L212" s="86"/>
      <c r="M212" s="86"/>
      <c r="N212" s="86"/>
      <c r="O212" s="86"/>
      <c r="P212" s="86"/>
      <c r="Q212" s="86"/>
      <c r="R212" s="86"/>
      <c r="S212" s="17"/>
      <c r="T212" s="238"/>
      <c r="U212" s="83"/>
      <c r="V212" s="86"/>
      <c r="W212" s="83"/>
      <c r="X212" s="86"/>
      <c r="Y212" s="86"/>
      <c r="Z212" s="86"/>
      <c r="AA212" s="86"/>
      <c r="AB212" s="86"/>
      <c r="AC212" s="83"/>
      <c r="AD212" s="86"/>
      <c r="AE212" s="86"/>
      <c r="AF212" s="86"/>
      <c r="AG212" s="86"/>
      <c r="AH212" s="83"/>
      <c r="AI212" s="86"/>
      <c r="AV212" s="86"/>
    </row>
    <row r="213" spans="1:48" ht="15.75">
      <c r="A213" s="241"/>
      <c r="B213" s="83"/>
      <c r="C213" s="83"/>
      <c r="D213" s="83"/>
      <c r="E213" s="83"/>
      <c r="F213" s="83"/>
      <c r="G213" s="86"/>
      <c r="H213" s="83"/>
      <c r="I213" s="86"/>
      <c r="J213" s="86"/>
      <c r="K213" s="86"/>
      <c r="L213" s="86"/>
      <c r="M213" s="86"/>
      <c r="N213" s="86"/>
      <c r="O213" s="86"/>
      <c r="P213" s="86"/>
      <c r="Q213" s="86"/>
      <c r="R213" s="86"/>
      <c r="S213" s="17"/>
      <c r="T213" s="238"/>
      <c r="U213" s="83"/>
      <c r="V213" s="86"/>
      <c r="W213" s="83"/>
      <c r="X213" s="86"/>
      <c r="Y213" s="86"/>
      <c r="Z213" s="86"/>
      <c r="AA213" s="86"/>
      <c r="AB213" s="86"/>
      <c r="AC213" s="83"/>
      <c r="AD213" s="86"/>
      <c r="AE213" s="86"/>
      <c r="AF213" s="86"/>
      <c r="AG213" s="86"/>
      <c r="AH213" s="83"/>
      <c r="AI213" s="86"/>
      <c r="AV213" s="86"/>
    </row>
    <row r="214" spans="1:48" ht="15.75">
      <c r="A214" s="241"/>
      <c r="B214" s="83"/>
      <c r="C214" s="83"/>
      <c r="D214" s="83"/>
      <c r="E214" s="83"/>
      <c r="F214" s="83"/>
      <c r="G214" s="86"/>
      <c r="H214" s="83"/>
      <c r="I214" s="86"/>
      <c r="J214" s="86"/>
      <c r="K214" s="86"/>
      <c r="L214" s="86"/>
      <c r="M214" s="86"/>
      <c r="N214" s="86"/>
      <c r="O214" s="86"/>
      <c r="P214" s="86"/>
      <c r="Q214" s="86"/>
      <c r="R214" s="86"/>
      <c r="S214" s="17"/>
      <c r="T214" s="238"/>
      <c r="U214" s="83"/>
      <c r="V214" s="86"/>
      <c r="W214" s="83"/>
      <c r="X214" s="86"/>
      <c r="Y214" s="86"/>
      <c r="Z214" s="86"/>
      <c r="AA214" s="86"/>
      <c r="AB214" s="86"/>
      <c r="AC214" s="83"/>
      <c r="AD214" s="86"/>
      <c r="AE214" s="86"/>
      <c r="AF214" s="86"/>
      <c r="AG214" s="86"/>
      <c r="AH214" s="83"/>
      <c r="AI214" s="86"/>
      <c r="AV214" s="86"/>
    </row>
    <row r="215" spans="1:48" ht="15.75">
      <c r="A215" s="241"/>
      <c r="B215" s="83"/>
      <c r="C215" s="83"/>
      <c r="D215" s="83"/>
      <c r="E215" s="83"/>
      <c r="F215" s="83"/>
      <c r="G215" s="86"/>
      <c r="H215" s="83"/>
      <c r="I215" s="86"/>
      <c r="J215" s="86"/>
      <c r="K215" s="86"/>
      <c r="L215" s="86"/>
      <c r="M215" s="86"/>
      <c r="N215" s="86"/>
      <c r="O215" s="86"/>
      <c r="P215" s="86"/>
      <c r="Q215" s="86"/>
      <c r="R215" s="86"/>
      <c r="S215" s="17"/>
      <c r="T215" s="238"/>
      <c r="U215" s="83"/>
      <c r="V215" s="86"/>
      <c r="W215" s="83"/>
      <c r="X215" s="86"/>
      <c r="Y215" s="86"/>
      <c r="Z215" s="86"/>
      <c r="AA215" s="86"/>
      <c r="AB215" s="86"/>
      <c r="AC215" s="83"/>
      <c r="AD215" s="86"/>
      <c r="AE215" s="86"/>
      <c r="AF215" s="86"/>
      <c r="AG215" s="86"/>
      <c r="AH215" s="83"/>
      <c r="AI215" s="86"/>
      <c r="AV215" s="86"/>
    </row>
    <row r="216" spans="1:48" ht="15.75">
      <c r="A216" s="241"/>
      <c r="B216" s="83"/>
      <c r="C216" s="83"/>
      <c r="D216" s="83"/>
      <c r="E216" s="83"/>
      <c r="F216" s="83"/>
      <c r="G216" s="86"/>
      <c r="H216" s="83"/>
      <c r="I216" s="86"/>
      <c r="J216" s="86"/>
      <c r="K216" s="86"/>
      <c r="L216" s="86"/>
      <c r="M216" s="86"/>
      <c r="N216" s="86"/>
      <c r="O216" s="86"/>
      <c r="P216" s="86"/>
      <c r="Q216" s="86"/>
      <c r="R216" s="86"/>
      <c r="S216" s="17"/>
      <c r="T216" s="238"/>
      <c r="U216" s="83"/>
      <c r="V216" s="86"/>
      <c r="W216" s="83"/>
      <c r="X216" s="86"/>
      <c r="Y216" s="86"/>
      <c r="Z216" s="86"/>
      <c r="AA216" s="86"/>
      <c r="AB216" s="86"/>
      <c r="AC216" s="83"/>
      <c r="AD216" s="86"/>
      <c r="AE216" s="86"/>
      <c r="AF216" s="86"/>
      <c r="AG216" s="86"/>
      <c r="AH216" s="83"/>
      <c r="AI216" s="86"/>
      <c r="AV216" s="86"/>
    </row>
    <row r="217" spans="1:48" ht="15.75">
      <c r="A217" s="241"/>
      <c r="B217" s="83"/>
      <c r="C217" s="83"/>
      <c r="D217" s="83"/>
      <c r="E217" s="83"/>
      <c r="F217" s="83"/>
      <c r="G217" s="86"/>
      <c r="H217" s="83"/>
      <c r="I217" s="86"/>
      <c r="J217" s="86"/>
      <c r="K217" s="86"/>
      <c r="L217" s="86"/>
      <c r="M217" s="86"/>
      <c r="N217" s="86"/>
      <c r="O217" s="86"/>
      <c r="P217" s="86"/>
      <c r="Q217" s="86"/>
      <c r="R217" s="86"/>
      <c r="S217" s="17"/>
      <c r="T217" s="238"/>
      <c r="U217" s="83"/>
      <c r="V217" s="86"/>
      <c r="W217" s="83"/>
      <c r="X217" s="86"/>
      <c r="Y217" s="86"/>
      <c r="Z217" s="86"/>
      <c r="AA217" s="86"/>
      <c r="AB217" s="86"/>
      <c r="AC217" s="83"/>
      <c r="AD217" s="86"/>
      <c r="AE217" s="86"/>
      <c r="AF217" s="86"/>
      <c r="AG217" s="86"/>
      <c r="AH217" s="83"/>
      <c r="AI217" s="86"/>
      <c r="AV217" s="86"/>
    </row>
    <row r="218" spans="1:48" ht="15.75">
      <c r="A218" s="241"/>
      <c r="B218" s="83"/>
      <c r="C218" s="83"/>
      <c r="D218" s="83"/>
      <c r="E218" s="83"/>
      <c r="F218" s="83"/>
      <c r="G218" s="86"/>
      <c r="H218" s="83"/>
      <c r="I218" s="86"/>
      <c r="J218" s="86"/>
      <c r="K218" s="86"/>
      <c r="L218" s="86"/>
      <c r="M218" s="86"/>
      <c r="N218" s="86"/>
      <c r="O218" s="86"/>
      <c r="P218" s="86"/>
      <c r="Q218" s="86"/>
      <c r="R218" s="86"/>
      <c r="S218" s="17"/>
      <c r="T218" s="238"/>
      <c r="U218" s="83"/>
      <c r="V218" s="86"/>
      <c r="W218" s="83"/>
      <c r="X218" s="86"/>
      <c r="Y218" s="86"/>
      <c r="Z218" s="86"/>
      <c r="AA218" s="86"/>
      <c r="AB218" s="86"/>
      <c r="AC218" s="83"/>
      <c r="AD218" s="86"/>
      <c r="AE218" s="86"/>
      <c r="AF218" s="86"/>
      <c r="AG218" s="86"/>
      <c r="AH218" s="83"/>
      <c r="AI218" s="86"/>
      <c r="AV218" s="86"/>
    </row>
    <row r="219" spans="1:48" ht="15.75">
      <c r="A219" s="241"/>
      <c r="B219" s="83"/>
      <c r="C219" s="83"/>
      <c r="D219" s="83"/>
      <c r="E219" s="83"/>
      <c r="F219" s="83"/>
      <c r="G219" s="86"/>
      <c r="H219" s="83"/>
      <c r="I219" s="86"/>
      <c r="J219" s="86"/>
      <c r="K219" s="86"/>
      <c r="L219" s="86"/>
      <c r="M219" s="86"/>
      <c r="N219" s="86"/>
      <c r="O219" s="86"/>
      <c r="P219" s="86"/>
      <c r="Q219" s="86"/>
      <c r="R219" s="86"/>
      <c r="S219" s="17"/>
      <c r="T219" s="238"/>
      <c r="U219" s="83"/>
      <c r="V219" s="86"/>
      <c r="W219" s="83"/>
      <c r="X219" s="86"/>
      <c r="Y219" s="86"/>
      <c r="Z219" s="86"/>
      <c r="AA219" s="86"/>
      <c r="AB219" s="86"/>
      <c r="AC219" s="83"/>
      <c r="AD219" s="86"/>
      <c r="AE219" s="86"/>
      <c r="AF219" s="86"/>
      <c r="AG219" s="86"/>
      <c r="AH219" s="83"/>
      <c r="AI219" s="86"/>
      <c r="AV219" s="86"/>
    </row>
    <row r="220" spans="1:48" ht="15.75">
      <c r="A220" s="241"/>
      <c r="B220" s="83"/>
      <c r="C220" s="83"/>
      <c r="D220" s="83"/>
      <c r="E220" s="83"/>
      <c r="F220" s="83"/>
      <c r="G220" s="86"/>
      <c r="H220" s="83"/>
      <c r="I220" s="86"/>
      <c r="J220" s="86"/>
      <c r="K220" s="86"/>
      <c r="L220" s="86"/>
      <c r="M220" s="86"/>
      <c r="N220" s="86"/>
      <c r="O220" s="86"/>
      <c r="P220" s="86"/>
      <c r="Q220" s="86"/>
      <c r="R220" s="86"/>
      <c r="S220" s="17"/>
      <c r="T220" s="238"/>
      <c r="U220" s="83"/>
      <c r="V220" s="86"/>
      <c r="W220" s="83"/>
      <c r="X220" s="86"/>
      <c r="Y220" s="86"/>
      <c r="Z220" s="86"/>
      <c r="AA220" s="86"/>
      <c r="AB220" s="86"/>
      <c r="AC220" s="83"/>
      <c r="AD220" s="86"/>
      <c r="AE220" s="86"/>
      <c r="AF220" s="86"/>
      <c r="AG220" s="86"/>
      <c r="AH220" s="83"/>
      <c r="AI220" s="86"/>
      <c r="AV220" s="86"/>
    </row>
    <row r="221" spans="1:48" ht="15.75">
      <c r="A221" s="241"/>
      <c r="B221" s="83"/>
      <c r="C221" s="83"/>
      <c r="D221" s="83"/>
      <c r="E221" s="83"/>
      <c r="F221" s="83"/>
      <c r="G221" s="86"/>
      <c r="H221" s="83"/>
      <c r="I221" s="86"/>
      <c r="J221" s="86"/>
      <c r="K221" s="86"/>
      <c r="L221" s="86"/>
      <c r="M221" s="86"/>
      <c r="N221" s="86"/>
      <c r="O221" s="86"/>
      <c r="P221" s="86"/>
      <c r="Q221" s="86"/>
      <c r="R221" s="86"/>
      <c r="S221" s="17"/>
      <c r="T221" s="238"/>
      <c r="U221" s="83"/>
      <c r="V221" s="86"/>
      <c r="W221" s="83"/>
      <c r="X221" s="86"/>
      <c r="Y221" s="86"/>
      <c r="Z221" s="86"/>
      <c r="AA221" s="86"/>
      <c r="AB221" s="86"/>
      <c r="AC221" s="83"/>
      <c r="AD221" s="86"/>
      <c r="AE221" s="86"/>
      <c r="AF221" s="86"/>
      <c r="AG221" s="86"/>
      <c r="AH221" s="83"/>
      <c r="AI221" s="86"/>
      <c r="AV221" s="86"/>
    </row>
    <row r="222" spans="1:48" ht="15.75">
      <c r="A222" s="241"/>
      <c r="B222" s="83"/>
      <c r="C222" s="83"/>
      <c r="D222" s="83"/>
      <c r="E222" s="83"/>
      <c r="F222" s="83"/>
      <c r="G222" s="86"/>
      <c r="H222" s="83"/>
      <c r="I222" s="86"/>
      <c r="J222" s="86"/>
      <c r="K222" s="86"/>
      <c r="L222" s="86"/>
      <c r="M222" s="86"/>
      <c r="N222" s="86"/>
      <c r="O222" s="86"/>
      <c r="P222" s="86"/>
      <c r="Q222" s="86"/>
      <c r="R222" s="86"/>
      <c r="S222" s="17"/>
      <c r="T222" s="238"/>
      <c r="U222" s="83"/>
      <c r="V222" s="86"/>
      <c r="W222" s="83"/>
      <c r="X222" s="86"/>
      <c r="Y222" s="86"/>
      <c r="Z222" s="86"/>
      <c r="AA222" s="86"/>
      <c r="AB222" s="86"/>
      <c r="AC222" s="83"/>
      <c r="AD222" s="86"/>
      <c r="AE222" s="86"/>
      <c r="AF222" s="86"/>
      <c r="AG222" s="86"/>
      <c r="AH222" s="83"/>
      <c r="AI222" s="86"/>
      <c r="AV222" s="86"/>
    </row>
    <row r="223" spans="1:48" ht="15.75">
      <c r="A223" s="241"/>
      <c r="B223" s="83"/>
      <c r="C223" s="83"/>
      <c r="D223" s="83"/>
      <c r="E223" s="83"/>
      <c r="F223" s="83"/>
      <c r="G223" s="86"/>
      <c r="H223" s="83"/>
      <c r="I223" s="86"/>
      <c r="J223" s="86"/>
      <c r="K223" s="86"/>
      <c r="L223" s="86"/>
      <c r="M223" s="86"/>
      <c r="N223" s="86"/>
      <c r="O223" s="86"/>
      <c r="P223" s="86"/>
      <c r="Q223" s="86"/>
      <c r="R223" s="86"/>
      <c r="S223" s="17"/>
      <c r="T223" s="238"/>
      <c r="U223" s="83"/>
      <c r="V223" s="86"/>
      <c r="W223" s="83"/>
      <c r="X223" s="86"/>
      <c r="Y223" s="86"/>
      <c r="Z223" s="86"/>
      <c r="AA223" s="86"/>
      <c r="AB223" s="86"/>
      <c r="AC223" s="83"/>
      <c r="AD223" s="86"/>
      <c r="AE223" s="86"/>
      <c r="AF223" s="86"/>
      <c r="AG223" s="86"/>
      <c r="AH223" s="83"/>
      <c r="AI223" s="86"/>
      <c r="AV223" s="86"/>
    </row>
    <row r="224" spans="1:48" ht="15.75">
      <c r="A224" s="241"/>
      <c r="B224" s="83"/>
      <c r="C224" s="83"/>
      <c r="D224" s="83"/>
      <c r="E224" s="83"/>
      <c r="F224" s="83"/>
      <c r="G224" s="86"/>
      <c r="H224" s="83"/>
      <c r="I224" s="86"/>
      <c r="J224" s="86"/>
      <c r="K224" s="86"/>
      <c r="L224" s="86"/>
      <c r="M224" s="86"/>
      <c r="N224" s="86"/>
      <c r="O224" s="86"/>
      <c r="P224" s="86"/>
      <c r="Q224" s="86"/>
      <c r="R224" s="86"/>
      <c r="S224" s="17"/>
      <c r="T224" s="238"/>
      <c r="U224" s="83"/>
      <c r="V224" s="86"/>
      <c r="W224" s="83"/>
      <c r="X224" s="86"/>
      <c r="Y224" s="86"/>
      <c r="Z224" s="86"/>
      <c r="AA224" s="86"/>
      <c r="AB224" s="86"/>
      <c r="AC224" s="83"/>
      <c r="AD224" s="86"/>
      <c r="AE224" s="86"/>
      <c r="AF224" s="86"/>
      <c r="AG224" s="86"/>
      <c r="AH224" s="83"/>
      <c r="AI224" s="86"/>
      <c r="AV224" s="86"/>
    </row>
    <row r="225" spans="1:48" ht="15.75">
      <c r="A225" s="241"/>
      <c r="B225" s="83"/>
      <c r="C225" s="83"/>
      <c r="D225" s="83"/>
      <c r="E225" s="83"/>
      <c r="F225" s="83"/>
      <c r="G225" s="86"/>
      <c r="H225" s="83"/>
      <c r="I225" s="86"/>
      <c r="J225" s="86"/>
      <c r="K225" s="86"/>
      <c r="L225" s="86"/>
      <c r="M225" s="86"/>
      <c r="N225" s="86"/>
      <c r="O225" s="86"/>
      <c r="P225" s="86"/>
      <c r="Q225" s="86"/>
      <c r="R225" s="86"/>
      <c r="S225" s="17"/>
      <c r="T225" s="238"/>
      <c r="U225" s="83"/>
      <c r="V225" s="86"/>
      <c r="W225" s="83"/>
      <c r="X225" s="86"/>
      <c r="Y225" s="86"/>
      <c r="Z225" s="86"/>
      <c r="AA225" s="86"/>
      <c r="AB225" s="86"/>
      <c r="AC225" s="83"/>
      <c r="AD225" s="86"/>
      <c r="AE225" s="86"/>
      <c r="AF225" s="86"/>
      <c r="AG225" s="86"/>
      <c r="AH225" s="83"/>
      <c r="AI225" s="86"/>
      <c r="AV225" s="86"/>
    </row>
    <row r="226" spans="1:48" ht="15.75">
      <c r="A226" s="241"/>
      <c r="B226" s="83"/>
      <c r="C226" s="83"/>
      <c r="D226" s="83"/>
      <c r="E226" s="83"/>
      <c r="F226" s="83"/>
      <c r="G226" s="86"/>
      <c r="H226" s="83"/>
      <c r="I226" s="86"/>
      <c r="J226" s="86"/>
      <c r="K226" s="86"/>
      <c r="L226" s="86"/>
      <c r="M226" s="86"/>
      <c r="N226" s="86"/>
      <c r="O226" s="86"/>
      <c r="P226" s="86"/>
      <c r="Q226" s="86"/>
      <c r="R226" s="86"/>
      <c r="S226" s="17"/>
      <c r="T226" s="238"/>
      <c r="U226" s="83"/>
      <c r="V226" s="86"/>
      <c r="W226" s="83"/>
      <c r="X226" s="86"/>
      <c r="Y226" s="86"/>
      <c r="Z226" s="86"/>
      <c r="AA226" s="86"/>
      <c r="AB226" s="86"/>
      <c r="AC226" s="83"/>
      <c r="AD226" s="86"/>
      <c r="AE226" s="86"/>
      <c r="AF226" s="86"/>
      <c r="AG226" s="86"/>
      <c r="AH226" s="83"/>
      <c r="AI226" s="86"/>
      <c r="AV226" s="86"/>
    </row>
    <row r="227" spans="1:48" ht="15.75">
      <c r="A227" s="241"/>
      <c r="B227" s="83"/>
      <c r="C227" s="83"/>
      <c r="D227" s="83"/>
      <c r="E227" s="83"/>
      <c r="F227" s="83"/>
      <c r="G227" s="86"/>
      <c r="H227" s="83"/>
      <c r="I227" s="86"/>
      <c r="J227" s="86"/>
      <c r="K227" s="86"/>
      <c r="L227" s="86"/>
      <c r="M227" s="86"/>
      <c r="N227" s="86"/>
      <c r="O227" s="86"/>
      <c r="P227" s="86"/>
      <c r="Q227" s="86"/>
      <c r="R227" s="86"/>
      <c r="S227" s="17"/>
      <c r="T227" s="238"/>
      <c r="U227" s="83"/>
      <c r="V227" s="86"/>
      <c r="W227" s="83"/>
      <c r="X227" s="86"/>
      <c r="Y227" s="86"/>
      <c r="Z227" s="86"/>
      <c r="AA227" s="86"/>
      <c r="AB227" s="86"/>
      <c r="AC227" s="83"/>
      <c r="AD227" s="86"/>
      <c r="AE227" s="86"/>
      <c r="AF227" s="86"/>
      <c r="AG227" s="86"/>
      <c r="AH227" s="83"/>
      <c r="AI227" s="86"/>
      <c r="AV227" s="86"/>
    </row>
    <row r="228" spans="1:48" ht="15.75">
      <c r="A228" s="241"/>
      <c r="B228" s="83"/>
      <c r="C228" s="83"/>
      <c r="D228" s="83"/>
      <c r="E228" s="83"/>
      <c r="F228" s="83"/>
      <c r="G228" s="86"/>
      <c r="H228" s="83"/>
      <c r="I228" s="86"/>
      <c r="J228" s="86"/>
      <c r="K228" s="86"/>
      <c r="L228" s="86"/>
      <c r="M228" s="86"/>
      <c r="N228" s="86"/>
      <c r="O228" s="86"/>
      <c r="P228" s="86"/>
      <c r="Q228" s="86"/>
      <c r="R228" s="86"/>
      <c r="S228" s="17"/>
      <c r="T228" s="238"/>
      <c r="U228" s="83"/>
      <c r="V228" s="86"/>
      <c r="W228" s="83"/>
      <c r="X228" s="86"/>
      <c r="Y228" s="86"/>
      <c r="Z228" s="86"/>
      <c r="AA228" s="86"/>
      <c r="AB228" s="86"/>
      <c r="AC228" s="83"/>
      <c r="AD228" s="86"/>
      <c r="AE228" s="86"/>
      <c r="AF228" s="86"/>
      <c r="AG228" s="86"/>
      <c r="AH228" s="83"/>
      <c r="AI228" s="86"/>
      <c r="AV228" s="86"/>
    </row>
    <row r="229" spans="1:48" ht="15.75">
      <c r="A229" s="241"/>
      <c r="B229" s="83"/>
      <c r="C229" s="83"/>
      <c r="D229" s="83"/>
      <c r="E229" s="83"/>
      <c r="F229" s="83"/>
      <c r="G229" s="86"/>
      <c r="H229" s="83"/>
      <c r="I229" s="86"/>
      <c r="J229" s="86"/>
      <c r="K229" s="86"/>
      <c r="L229" s="86"/>
      <c r="M229" s="86"/>
      <c r="N229" s="86"/>
      <c r="O229" s="86"/>
      <c r="P229" s="86"/>
      <c r="Q229" s="86"/>
      <c r="R229" s="86"/>
      <c r="S229" s="17"/>
      <c r="T229" s="238"/>
      <c r="U229" s="83"/>
      <c r="V229" s="86"/>
      <c r="W229" s="83"/>
      <c r="X229" s="86"/>
      <c r="Y229" s="86"/>
      <c r="Z229" s="86"/>
      <c r="AA229" s="86"/>
      <c r="AB229" s="86"/>
      <c r="AC229" s="83"/>
      <c r="AD229" s="86"/>
      <c r="AE229" s="86"/>
      <c r="AF229" s="86"/>
      <c r="AG229" s="86"/>
      <c r="AH229" s="83"/>
      <c r="AI229" s="86"/>
      <c r="AV229" s="86"/>
    </row>
    <row r="230" spans="1:48" ht="15.75">
      <c r="A230" s="241"/>
      <c r="B230" s="83"/>
      <c r="C230" s="83"/>
      <c r="D230" s="83"/>
      <c r="E230" s="83"/>
      <c r="F230" s="83"/>
      <c r="G230" s="86"/>
      <c r="H230" s="83"/>
      <c r="I230" s="86"/>
      <c r="J230" s="86"/>
      <c r="K230" s="86"/>
      <c r="L230" s="86"/>
      <c r="M230" s="86"/>
      <c r="N230" s="86"/>
      <c r="O230" s="86"/>
      <c r="P230" s="86"/>
      <c r="Q230" s="86"/>
      <c r="R230" s="86"/>
      <c r="S230" s="17"/>
      <c r="T230" s="238"/>
      <c r="U230" s="83"/>
      <c r="V230" s="86"/>
      <c r="W230" s="83"/>
      <c r="X230" s="86"/>
      <c r="Y230" s="86"/>
      <c r="Z230" s="86"/>
      <c r="AA230" s="86"/>
      <c r="AB230" s="86"/>
      <c r="AC230" s="83"/>
      <c r="AD230" s="86"/>
      <c r="AE230" s="86"/>
      <c r="AF230" s="86"/>
      <c r="AG230" s="86"/>
      <c r="AH230" s="83"/>
      <c r="AI230" s="86"/>
      <c r="AV230" s="86"/>
    </row>
    <row r="231" spans="1:48" ht="15.75">
      <c r="A231" s="241"/>
      <c r="B231" s="83"/>
      <c r="C231" s="83"/>
      <c r="D231" s="83"/>
      <c r="E231" s="83"/>
      <c r="F231" s="83"/>
      <c r="G231" s="86"/>
      <c r="H231" s="83"/>
      <c r="I231" s="86"/>
      <c r="J231" s="86"/>
      <c r="K231" s="86"/>
      <c r="L231" s="86"/>
      <c r="M231" s="86"/>
      <c r="N231" s="86"/>
      <c r="O231" s="86"/>
      <c r="P231" s="86"/>
      <c r="Q231" s="86"/>
      <c r="R231" s="86"/>
      <c r="S231" s="17"/>
      <c r="T231" s="238"/>
      <c r="U231" s="83"/>
      <c r="V231" s="86"/>
      <c r="W231" s="83"/>
      <c r="X231" s="86"/>
      <c r="Y231" s="86"/>
      <c r="Z231" s="86"/>
      <c r="AA231" s="86"/>
      <c r="AB231" s="86"/>
      <c r="AC231" s="83"/>
      <c r="AD231" s="86"/>
      <c r="AE231" s="86"/>
      <c r="AF231" s="86"/>
      <c r="AG231" s="86"/>
      <c r="AH231" s="83"/>
      <c r="AI231" s="86"/>
      <c r="AV231" s="86"/>
    </row>
    <row r="232" spans="1:48" ht="15.75">
      <c r="A232" s="241"/>
      <c r="B232" s="83"/>
      <c r="C232" s="83"/>
      <c r="D232" s="83"/>
      <c r="E232" s="83"/>
      <c r="F232" s="83"/>
      <c r="G232" s="86"/>
      <c r="H232" s="83"/>
      <c r="I232" s="86"/>
      <c r="J232" s="86"/>
      <c r="K232" s="86"/>
      <c r="L232" s="86"/>
      <c r="M232" s="86"/>
      <c r="N232" s="86"/>
      <c r="O232" s="86"/>
      <c r="P232" s="86"/>
      <c r="Q232" s="86"/>
      <c r="R232" s="86"/>
      <c r="S232" s="17"/>
      <c r="T232" s="238"/>
      <c r="U232" s="83"/>
      <c r="V232" s="86"/>
      <c r="W232" s="83"/>
      <c r="X232" s="86"/>
      <c r="Y232" s="86"/>
      <c r="Z232" s="86"/>
      <c r="AA232" s="86"/>
      <c r="AB232" s="86"/>
      <c r="AC232" s="83"/>
      <c r="AD232" s="86"/>
      <c r="AE232" s="86"/>
      <c r="AF232" s="86"/>
      <c r="AG232" s="86"/>
      <c r="AH232" s="83"/>
      <c r="AI232" s="86"/>
      <c r="AV232" s="86"/>
    </row>
    <row r="233" spans="1:48" ht="15.75">
      <c r="A233" s="241"/>
      <c r="B233" s="83"/>
      <c r="C233" s="83"/>
      <c r="D233" s="83"/>
      <c r="E233" s="83"/>
      <c r="F233" s="83"/>
      <c r="G233" s="86"/>
      <c r="H233" s="83"/>
      <c r="I233" s="86"/>
      <c r="J233" s="86"/>
      <c r="K233" s="86"/>
      <c r="L233" s="86"/>
      <c r="M233" s="86"/>
      <c r="N233" s="86"/>
      <c r="O233" s="86"/>
      <c r="P233" s="86"/>
      <c r="Q233" s="86"/>
      <c r="R233" s="86"/>
      <c r="S233" s="17"/>
      <c r="T233" s="238"/>
      <c r="U233" s="83"/>
      <c r="V233" s="86"/>
      <c r="W233" s="83"/>
      <c r="X233" s="86"/>
      <c r="Y233" s="86"/>
      <c r="Z233" s="86"/>
      <c r="AA233" s="86"/>
      <c r="AB233" s="86"/>
      <c r="AC233" s="83"/>
      <c r="AD233" s="86"/>
      <c r="AE233" s="86"/>
      <c r="AF233" s="86"/>
      <c r="AG233" s="86"/>
      <c r="AH233" s="83"/>
      <c r="AI233" s="86"/>
      <c r="AV233" s="86"/>
    </row>
    <row r="234" spans="1:48" ht="15.75">
      <c r="A234" s="241"/>
      <c r="B234" s="83"/>
      <c r="C234" s="83"/>
      <c r="D234" s="83"/>
      <c r="E234" s="83"/>
      <c r="F234" s="83"/>
      <c r="G234" s="86"/>
      <c r="H234" s="83"/>
      <c r="I234" s="86"/>
      <c r="J234" s="86"/>
      <c r="K234" s="86"/>
      <c r="L234" s="86"/>
      <c r="M234" s="86"/>
      <c r="N234" s="86"/>
      <c r="O234" s="86"/>
      <c r="P234" s="86"/>
      <c r="Q234" s="86"/>
      <c r="R234" s="86"/>
      <c r="S234" s="17"/>
      <c r="T234" s="238"/>
      <c r="U234" s="83"/>
      <c r="V234" s="86"/>
      <c r="W234" s="83"/>
      <c r="X234" s="86"/>
      <c r="Y234" s="86"/>
      <c r="Z234" s="86"/>
      <c r="AA234" s="86"/>
      <c r="AB234" s="86"/>
      <c r="AC234" s="83"/>
      <c r="AD234" s="86"/>
      <c r="AE234" s="86"/>
      <c r="AF234" s="86"/>
      <c r="AG234" s="86"/>
      <c r="AH234" s="83"/>
      <c r="AI234" s="86"/>
      <c r="AV234" s="86"/>
    </row>
    <row r="235" spans="1:48" ht="15.75">
      <c r="A235" s="241"/>
      <c r="B235" s="83"/>
      <c r="C235" s="83"/>
      <c r="D235" s="83"/>
      <c r="E235" s="83"/>
      <c r="F235" s="83"/>
      <c r="G235" s="86"/>
      <c r="H235" s="83"/>
      <c r="I235" s="86"/>
      <c r="J235" s="86"/>
      <c r="K235" s="86"/>
      <c r="L235" s="86"/>
      <c r="M235" s="86"/>
      <c r="N235" s="86"/>
      <c r="O235" s="86"/>
      <c r="P235" s="86"/>
      <c r="Q235" s="86"/>
      <c r="R235" s="86"/>
      <c r="S235" s="17"/>
      <c r="T235" s="238"/>
      <c r="U235" s="83"/>
      <c r="V235" s="86"/>
      <c r="W235" s="83"/>
      <c r="X235" s="86"/>
      <c r="Y235" s="86"/>
      <c r="Z235" s="86"/>
      <c r="AA235" s="86"/>
      <c r="AB235" s="86"/>
      <c r="AC235" s="83"/>
      <c r="AD235" s="86"/>
      <c r="AE235" s="86"/>
      <c r="AF235" s="86"/>
      <c r="AG235" s="86"/>
      <c r="AH235" s="83"/>
      <c r="AI235" s="86"/>
      <c r="AV235" s="86"/>
    </row>
    <row r="236" spans="1:48" ht="15.75">
      <c r="A236" s="241"/>
      <c r="B236" s="83"/>
      <c r="C236" s="83"/>
      <c r="D236" s="83"/>
      <c r="E236" s="83"/>
      <c r="F236" s="83"/>
      <c r="G236" s="86"/>
      <c r="H236" s="83"/>
      <c r="I236" s="86"/>
      <c r="J236" s="86"/>
      <c r="K236" s="86"/>
      <c r="L236" s="86"/>
      <c r="M236" s="86"/>
      <c r="N236" s="86"/>
      <c r="O236" s="86"/>
      <c r="P236" s="86"/>
      <c r="Q236" s="86"/>
      <c r="R236" s="86"/>
      <c r="S236" s="17"/>
      <c r="T236" s="238"/>
      <c r="U236" s="83"/>
      <c r="V236" s="86"/>
      <c r="W236" s="83"/>
      <c r="X236" s="86"/>
      <c r="Y236" s="86"/>
      <c r="Z236" s="86"/>
      <c r="AA236" s="86"/>
      <c r="AB236" s="86"/>
      <c r="AC236" s="83"/>
      <c r="AD236" s="86"/>
      <c r="AE236" s="86"/>
      <c r="AF236" s="86"/>
      <c r="AG236" s="86"/>
      <c r="AH236" s="83"/>
      <c r="AI236" s="86"/>
      <c r="AV236" s="86"/>
    </row>
    <row r="237" spans="1:48" ht="15.75">
      <c r="A237" s="241"/>
      <c r="B237" s="83"/>
      <c r="C237" s="83"/>
      <c r="D237" s="83"/>
      <c r="E237" s="83"/>
      <c r="F237" s="83"/>
      <c r="G237" s="86"/>
      <c r="H237" s="83"/>
      <c r="I237" s="86"/>
      <c r="J237" s="86"/>
      <c r="K237" s="86"/>
      <c r="L237" s="86"/>
      <c r="M237" s="86"/>
      <c r="N237" s="86"/>
      <c r="O237" s="86"/>
      <c r="P237" s="86"/>
      <c r="Q237" s="86"/>
      <c r="R237" s="86"/>
      <c r="S237" s="17"/>
      <c r="T237" s="238"/>
      <c r="U237" s="83"/>
      <c r="V237" s="86"/>
      <c r="W237" s="83"/>
      <c r="X237" s="86"/>
      <c r="Y237" s="86"/>
      <c r="Z237" s="86"/>
      <c r="AA237" s="86"/>
      <c r="AB237" s="86"/>
      <c r="AC237" s="83"/>
      <c r="AD237" s="86"/>
      <c r="AE237" s="86"/>
      <c r="AF237" s="86"/>
      <c r="AG237" s="86"/>
      <c r="AH237" s="83"/>
      <c r="AI237" s="86"/>
      <c r="AV237" s="86"/>
    </row>
    <row r="238" spans="1:48" ht="15.75">
      <c r="A238" s="241"/>
      <c r="B238" s="83"/>
      <c r="C238" s="83"/>
      <c r="D238" s="83"/>
      <c r="E238" s="83"/>
      <c r="F238" s="83"/>
      <c r="G238" s="86"/>
      <c r="H238" s="83"/>
      <c r="I238" s="86"/>
      <c r="J238" s="86"/>
      <c r="K238" s="86"/>
      <c r="L238" s="86"/>
      <c r="M238" s="86"/>
      <c r="N238" s="86"/>
      <c r="O238" s="86"/>
      <c r="P238" s="86"/>
      <c r="Q238" s="86"/>
      <c r="R238" s="86"/>
      <c r="S238" s="17"/>
      <c r="T238" s="238"/>
      <c r="U238" s="83"/>
      <c r="V238" s="86"/>
      <c r="W238" s="83"/>
      <c r="X238" s="86"/>
      <c r="Y238" s="86"/>
      <c r="Z238" s="86"/>
      <c r="AA238" s="86"/>
      <c r="AB238" s="86"/>
      <c r="AC238" s="83"/>
      <c r="AD238" s="86"/>
      <c r="AE238" s="86"/>
      <c r="AF238" s="86"/>
      <c r="AG238" s="86"/>
      <c r="AH238" s="83"/>
      <c r="AI238" s="86"/>
      <c r="AV238" s="86"/>
    </row>
    <row r="239" spans="1:48" ht="15.75">
      <c r="A239" s="241"/>
      <c r="B239" s="83"/>
      <c r="C239" s="83"/>
      <c r="D239" s="83"/>
      <c r="E239" s="83"/>
      <c r="F239" s="83"/>
      <c r="G239" s="86"/>
      <c r="H239" s="83"/>
      <c r="I239" s="86"/>
      <c r="J239" s="86"/>
      <c r="K239" s="86"/>
      <c r="L239" s="86"/>
      <c r="M239" s="86"/>
      <c r="N239" s="86"/>
      <c r="O239" s="86"/>
      <c r="P239" s="86"/>
      <c r="Q239" s="86"/>
      <c r="R239" s="86"/>
      <c r="S239" s="17"/>
      <c r="T239" s="238"/>
      <c r="U239" s="83"/>
      <c r="V239" s="86"/>
      <c r="W239" s="83"/>
      <c r="X239" s="86"/>
      <c r="Y239" s="86"/>
      <c r="Z239" s="86"/>
      <c r="AA239" s="86"/>
      <c r="AB239" s="86"/>
      <c r="AC239" s="83"/>
      <c r="AD239" s="86"/>
      <c r="AE239" s="86"/>
      <c r="AF239" s="86"/>
      <c r="AG239" s="86"/>
      <c r="AH239" s="83"/>
      <c r="AI239" s="86"/>
      <c r="AV239" s="86"/>
    </row>
    <row r="240" spans="1:48" ht="15.75">
      <c r="A240" s="241"/>
      <c r="B240" s="83"/>
      <c r="C240" s="83"/>
      <c r="D240" s="83"/>
      <c r="E240" s="83"/>
      <c r="F240" s="83"/>
      <c r="G240" s="86"/>
      <c r="H240" s="83"/>
      <c r="I240" s="86"/>
      <c r="J240" s="86"/>
      <c r="K240" s="86"/>
      <c r="L240" s="86"/>
      <c r="M240" s="86"/>
      <c r="N240" s="86"/>
      <c r="O240" s="86"/>
      <c r="P240" s="86"/>
      <c r="Q240" s="86"/>
      <c r="R240" s="86"/>
      <c r="S240" s="17"/>
      <c r="T240" s="238"/>
      <c r="U240" s="83"/>
      <c r="V240" s="86"/>
      <c r="W240" s="83"/>
      <c r="X240" s="86"/>
      <c r="Y240" s="86"/>
      <c r="Z240" s="86"/>
      <c r="AA240" s="86"/>
      <c r="AB240" s="86"/>
      <c r="AC240" s="83"/>
      <c r="AD240" s="86"/>
      <c r="AE240" s="86"/>
      <c r="AF240" s="86"/>
      <c r="AG240" s="86"/>
      <c r="AH240" s="83"/>
      <c r="AI240" s="86"/>
      <c r="AV240" s="86"/>
    </row>
    <row r="241" spans="1:48" ht="15.75">
      <c r="A241" s="241"/>
      <c r="B241" s="83"/>
      <c r="C241" s="83"/>
      <c r="D241" s="83"/>
      <c r="E241" s="83"/>
      <c r="F241" s="83"/>
      <c r="G241" s="86"/>
      <c r="H241" s="83"/>
      <c r="I241" s="86"/>
      <c r="J241" s="86"/>
      <c r="K241" s="86"/>
      <c r="L241" s="86"/>
      <c r="M241" s="86"/>
      <c r="N241" s="86"/>
      <c r="O241" s="86"/>
      <c r="P241" s="86"/>
      <c r="Q241" s="86"/>
      <c r="R241" s="86"/>
      <c r="S241" s="17"/>
      <c r="T241" s="238"/>
      <c r="U241" s="83"/>
      <c r="V241" s="86"/>
      <c r="W241" s="83"/>
      <c r="X241" s="86"/>
      <c r="Y241" s="86"/>
      <c r="Z241" s="86"/>
      <c r="AA241" s="86"/>
      <c r="AB241" s="86"/>
      <c r="AC241" s="83"/>
      <c r="AD241" s="86"/>
      <c r="AE241" s="86"/>
      <c r="AF241" s="86"/>
      <c r="AG241" s="86"/>
      <c r="AH241" s="83"/>
      <c r="AI241" s="86"/>
      <c r="AV241" s="86"/>
    </row>
    <row r="242" spans="1:48" ht="15.75">
      <c r="A242" s="241"/>
      <c r="B242" s="83"/>
      <c r="C242" s="83"/>
      <c r="D242" s="83"/>
      <c r="E242" s="83"/>
      <c r="F242" s="83"/>
      <c r="G242" s="86"/>
      <c r="H242" s="83"/>
      <c r="I242" s="86"/>
      <c r="J242" s="86"/>
      <c r="K242" s="86"/>
      <c r="L242" s="86"/>
      <c r="M242" s="86"/>
      <c r="N242" s="86"/>
      <c r="O242" s="86"/>
      <c r="P242" s="86"/>
      <c r="Q242" s="86"/>
      <c r="R242" s="86"/>
      <c r="S242" s="17"/>
      <c r="T242" s="238"/>
      <c r="U242" s="83"/>
      <c r="V242" s="86"/>
      <c r="W242" s="83"/>
      <c r="X242" s="86"/>
      <c r="Y242" s="86"/>
      <c r="Z242" s="86"/>
      <c r="AA242" s="86"/>
      <c r="AB242" s="86"/>
      <c r="AC242" s="83"/>
      <c r="AD242" s="86"/>
      <c r="AE242" s="86"/>
      <c r="AF242" s="86"/>
      <c r="AG242" s="86"/>
      <c r="AH242" s="83"/>
      <c r="AI242" s="86"/>
      <c r="AV242" s="86"/>
    </row>
    <row r="243" spans="1:48" ht="15.75">
      <c r="A243" s="241"/>
      <c r="B243" s="83"/>
      <c r="C243" s="83"/>
      <c r="D243" s="83"/>
      <c r="E243" s="83"/>
      <c r="F243" s="83"/>
      <c r="G243" s="86"/>
      <c r="H243" s="83"/>
      <c r="I243" s="86"/>
      <c r="J243" s="86"/>
      <c r="K243" s="86"/>
      <c r="L243" s="86"/>
      <c r="M243" s="86"/>
      <c r="N243" s="86"/>
      <c r="O243" s="86"/>
      <c r="P243" s="86"/>
      <c r="Q243" s="86"/>
      <c r="R243" s="86"/>
      <c r="S243" s="17"/>
      <c r="T243" s="238"/>
      <c r="U243" s="83"/>
      <c r="V243" s="86"/>
      <c r="W243" s="83"/>
      <c r="X243" s="86"/>
      <c r="Y243" s="86"/>
      <c r="Z243" s="86"/>
      <c r="AA243" s="86"/>
      <c r="AB243" s="86"/>
      <c r="AC243" s="83"/>
      <c r="AD243" s="86"/>
      <c r="AE243" s="86"/>
      <c r="AF243" s="86"/>
      <c r="AG243" s="86"/>
      <c r="AH243" s="83"/>
      <c r="AI243" s="86"/>
      <c r="AV243" s="86"/>
    </row>
    <row r="244" spans="1:48" ht="15.75">
      <c r="A244" s="241"/>
      <c r="B244" s="83"/>
      <c r="C244" s="83"/>
      <c r="D244" s="83"/>
      <c r="E244" s="83"/>
      <c r="F244" s="83"/>
      <c r="G244" s="86"/>
      <c r="H244" s="83"/>
      <c r="I244" s="86"/>
      <c r="J244" s="86"/>
      <c r="K244" s="86"/>
      <c r="L244" s="86"/>
      <c r="M244" s="86"/>
      <c r="N244" s="86"/>
      <c r="O244" s="86"/>
      <c r="P244" s="86"/>
      <c r="Q244" s="86"/>
      <c r="R244" s="86"/>
      <c r="S244" s="17"/>
      <c r="T244" s="238"/>
      <c r="U244" s="83"/>
      <c r="V244" s="86"/>
      <c r="W244" s="83"/>
      <c r="X244" s="86"/>
      <c r="Y244" s="86"/>
      <c r="Z244" s="86"/>
      <c r="AA244" s="86"/>
      <c r="AB244" s="86"/>
      <c r="AC244" s="83"/>
      <c r="AD244" s="86"/>
      <c r="AE244" s="86"/>
      <c r="AF244" s="86"/>
      <c r="AG244" s="86"/>
      <c r="AH244" s="83"/>
      <c r="AI244" s="86"/>
      <c r="AV244" s="86"/>
    </row>
    <row r="245" spans="1:48" ht="15.75">
      <c r="A245" s="241"/>
      <c r="B245" s="83"/>
      <c r="C245" s="83"/>
      <c r="D245" s="83"/>
      <c r="E245" s="83"/>
      <c r="F245" s="83"/>
      <c r="G245" s="86"/>
      <c r="H245" s="83"/>
      <c r="I245" s="86"/>
      <c r="J245" s="86"/>
      <c r="K245" s="86"/>
      <c r="L245" s="86"/>
      <c r="M245" s="86"/>
      <c r="N245" s="86"/>
      <c r="O245" s="86"/>
      <c r="P245" s="86"/>
      <c r="Q245" s="86"/>
      <c r="R245" s="86"/>
      <c r="S245" s="17"/>
      <c r="T245" s="238"/>
      <c r="U245" s="83"/>
      <c r="V245" s="86"/>
      <c r="W245" s="83"/>
      <c r="X245" s="86"/>
      <c r="Y245" s="86"/>
      <c r="Z245" s="86"/>
      <c r="AA245" s="86"/>
      <c r="AB245" s="86"/>
      <c r="AC245" s="83"/>
      <c r="AD245" s="86"/>
      <c r="AE245" s="86"/>
      <c r="AF245" s="86"/>
      <c r="AG245" s="86"/>
      <c r="AH245" s="83"/>
      <c r="AI245" s="86"/>
      <c r="AV245" s="86"/>
    </row>
    <row r="246" spans="1:48" ht="15.75">
      <c r="A246" s="241"/>
      <c r="B246" s="83"/>
      <c r="C246" s="83"/>
      <c r="D246" s="83"/>
      <c r="E246" s="83"/>
      <c r="F246" s="83"/>
      <c r="G246" s="86"/>
      <c r="H246" s="83"/>
      <c r="I246" s="86"/>
      <c r="J246" s="86"/>
      <c r="K246" s="86"/>
      <c r="L246" s="86"/>
      <c r="M246" s="86"/>
      <c r="N246" s="86"/>
      <c r="O246" s="86"/>
      <c r="P246" s="86"/>
      <c r="Q246" s="86"/>
      <c r="R246" s="86"/>
      <c r="S246" s="17"/>
      <c r="T246" s="238"/>
      <c r="U246" s="83"/>
      <c r="V246" s="86"/>
      <c r="W246" s="83"/>
      <c r="X246" s="86"/>
      <c r="Y246" s="86"/>
      <c r="Z246" s="86"/>
      <c r="AA246" s="86"/>
      <c r="AB246" s="86"/>
      <c r="AC246" s="83"/>
      <c r="AD246" s="86"/>
      <c r="AE246" s="86"/>
      <c r="AF246" s="86"/>
      <c r="AG246" s="86"/>
      <c r="AH246" s="83"/>
      <c r="AI246" s="86"/>
      <c r="AV246" s="86"/>
    </row>
    <row r="247" spans="1:48" ht="15.75">
      <c r="A247" s="241"/>
      <c r="B247" s="83"/>
      <c r="C247" s="83"/>
      <c r="D247" s="83"/>
      <c r="E247" s="83"/>
      <c r="F247" s="83"/>
      <c r="G247" s="86"/>
      <c r="H247" s="83"/>
      <c r="I247" s="86"/>
      <c r="J247" s="86"/>
      <c r="K247" s="86"/>
      <c r="L247" s="86"/>
      <c r="M247" s="86"/>
      <c r="N247" s="86"/>
      <c r="O247" s="86"/>
      <c r="P247" s="86"/>
      <c r="Q247" s="86"/>
      <c r="R247" s="86"/>
      <c r="S247" s="17"/>
      <c r="T247" s="238"/>
      <c r="U247" s="83"/>
      <c r="V247" s="86"/>
      <c r="W247" s="83"/>
      <c r="X247" s="86"/>
      <c r="Y247" s="86"/>
      <c r="Z247" s="86"/>
      <c r="AA247" s="86"/>
      <c r="AB247" s="86"/>
      <c r="AC247" s="83"/>
      <c r="AD247" s="86"/>
      <c r="AE247" s="86"/>
      <c r="AF247" s="86"/>
      <c r="AG247" s="86"/>
      <c r="AH247" s="83"/>
      <c r="AI247" s="86"/>
      <c r="AV247" s="86"/>
    </row>
    <row r="248" spans="1:48" ht="15.75">
      <c r="A248" s="241"/>
      <c r="B248" s="83"/>
      <c r="C248" s="83"/>
      <c r="D248" s="83"/>
      <c r="E248" s="83"/>
      <c r="F248" s="83"/>
      <c r="G248" s="86"/>
      <c r="H248" s="83"/>
      <c r="I248" s="86"/>
      <c r="J248" s="86"/>
      <c r="K248" s="86"/>
      <c r="L248" s="86"/>
      <c r="M248" s="86"/>
      <c r="N248" s="86"/>
      <c r="O248" s="86"/>
      <c r="P248" s="86"/>
      <c r="Q248" s="86"/>
      <c r="R248" s="86"/>
      <c r="S248" s="17"/>
      <c r="T248" s="238"/>
      <c r="U248" s="83"/>
      <c r="V248" s="86"/>
      <c r="W248" s="83"/>
      <c r="X248" s="86"/>
      <c r="Y248" s="86"/>
      <c r="Z248" s="86"/>
      <c r="AA248" s="86"/>
      <c r="AB248" s="86"/>
      <c r="AC248" s="83"/>
      <c r="AD248" s="86"/>
      <c r="AE248" s="86"/>
      <c r="AF248" s="86"/>
      <c r="AG248" s="86"/>
      <c r="AH248" s="83"/>
      <c r="AI248" s="86"/>
      <c r="AV248" s="86"/>
    </row>
    <row r="249" spans="1:48" ht="15.75">
      <c r="A249" s="241"/>
      <c r="B249" s="83"/>
      <c r="C249" s="83"/>
      <c r="D249" s="83"/>
      <c r="E249" s="83"/>
      <c r="F249" s="83"/>
      <c r="G249" s="86"/>
      <c r="H249" s="83"/>
      <c r="I249" s="86"/>
      <c r="J249" s="86"/>
      <c r="K249" s="86"/>
      <c r="L249" s="86"/>
      <c r="M249" s="86"/>
      <c r="N249" s="86"/>
      <c r="O249" s="86"/>
      <c r="P249" s="86"/>
      <c r="Q249" s="86"/>
      <c r="R249" s="86"/>
      <c r="S249" s="17"/>
      <c r="T249" s="238"/>
      <c r="U249" s="83"/>
      <c r="V249" s="86"/>
      <c r="W249" s="83"/>
      <c r="X249" s="86"/>
      <c r="Y249" s="86"/>
      <c r="Z249" s="86"/>
      <c r="AA249" s="86"/>
      <c r="AB249" s="86"/>
      <c r="AC249" s="83"/>
      <c r="AD249" s="86"/>
      <c r="AE249" s="86"/>
      <c r="AF249" s="86"/>
      <c r="AG249" s="86"/>
      <c r="AH249" s="83"/>
      <c r="AI249" s="86"/>
      <c r="AV249" s="86"/>
    </row>
    <row r="250" spans="1:48" ht="15.75">
      <c r="A250" s="241"/>
      <c r="B250" s="83"/>
      <c r="C250" s="83"/>
      <c r="D250" s="83"/>
      <c r="E250" s="83"/>
      <c r="F250" s="83"/>
      <c r="G250" s="86"/>
      <c r="H250" s="83"/>
      <c r="I250" s="86"/>
      <c r="J250" s="86"/>
      <c r="K250" s="86"/>
      <c r="L250" s="86"/>
      <c r="M250" s="86"/>
      <c r="N250" s="86"/>
      <c r="O250" s="86"/>
      <c r="P250" s="86"/>
      <c r="Q250" s="86"/>
      <c r="R250" s="86"/>
      <c r="S250" s="17"/>
      <c r="T250" s="238"/>
      <c r="U250" s="83"/>
      <c r="V250" s="86"/>
      <c r="W250" s="83"/>
      <c r="X250" s="86"/>
      <c r="Y250" s="86"/>
      <c r="Z250" s="86"/>
      <c r="AA250" s="86"/>
      <c r="AB250" s="86"/>
      <c r="AC250" s="83"/>
      <c r="AD250" s="86"/>
      <c r="AE250" s="86"/>
      <c r="AF250" s="86"/>
      <c r="AG250" s="86"/>
      <c r="AH250" s="83"/>
      <c r="AI250" s="86"/>
      <c r="AV250" s="86"/>
    </row>
    <row r="251" spans="1:48" ht="15.75">
      <c r="A251" s="241"/>
      <c r="B251" s="83"/>
      <c r="C251" s="83"/>
      <c r="D251" s="83"/>
      <c r="E251" s="83"/>
      <c r="F251" s="83"/>
      <c r="G251" s="86"/>
      <c r="H251" s="83"/>
      <c r="I251" s="86"/>
      <c r="J251" s="86"/>
      <c r="K251" s="86"/>
      <c r="L251" s="86"/>
      <c r="M251" s="86"/>
      <c r="N251" s="86"/>
      <c r="O251" s="86"/>
      <c r="P251" s="86"/>
      <c r="Q251" s="86"/>
      <c r="R251" s="86"/>
      <c r="S251" s="17"/>
      <c r="T251" s="238"/>
      <c r="U251" s="83"/>
      <c r="V251" s="86"/>
      <c r="W251" s="83"/>
      <c r="X251" s="86"/>
      <c r="Y251" s="86"/>
      <c r="Z251" s="86"/>
      <c r="AA251" s="86"/>
      <c r="AB251" s="86"/>
      <c r="AC251" s="83"/>
      <c r="AD251" s="86"/>
      <c r="AE251" s="86"/>
      <c r="AF251" s="86"/>
      <c r="AG251" s="86"/>
      <c r="AH251" s="83"/>
      <c r="AI251" s="86"/>
      <c r="AV251" s="86"/>
    </row>
    <row r="252" spans="1:48" ht="15.75">
      <c r="A252" s="241"/>
      <c r="B252" s="83"/>
      <c r="C252" s="83"/>
      <c r="D252" s="83"/>
      <c r="E252" s="83"/>
      <c r="F252" s="83"/>
      <c r="G252" s="86"/>
      <c r="H252" s="83"/>
      <c r="I252" s="86"/>
      <c r="J252" s="86"/>
      <c r="K252" s="86"/>
      <c r="L252" s="86"/>
      <c r="M252" s="86"/>
      <c r="N252" s="86"/>
      <c r="O252" s="86"/>
      <c r="P252" s="86"/>
      <c r="Q252" s="86"/>
      <c r="R252" s="86"/>
      <c r="S252" s="17"/>
      <c r="T252" s="238"/>
      <c r="U252" s="83"/>
      <c r="V252" s="86"/>
      <c r="W252" s="83"/>
      <c r="X252" s="86"/>
      <c r="Y252" s="86"/>
      <c r="Z252" s="86"/>
      <c r="AA252" s="86"/>
      <c r="AB252" s="86"/>
      <c r="AC252" s="83"/>
      <c r="AD252" s="86"/>
      <c r="AE252" s="86"/>
      <c r="AF252" s="86"/>
      <c r="AG252" s="86"/>
      <c r="AH252" s="83"/>
      <c r="AI252" s="86"/>
      <c r="AV252" s="86"/>
    </row>
    <row r="253" spans="1:48" ht="15.75">
      <c r="A253" s="241"/>
      <c r="B253" s="83"/>
      <c r="C253" s="83"/>
      <c r="D253" s="83"/>
      <c r="E253" s="83"/>
      <c r="F253" s="83"/>
      <c r="G253" s="86"/>
      <c r="H253" s="83"/>
      <c r="I253" s="86"/>
      <c r="J253" s="86"/>
      <c r="K253" s="86"/>
      <c r="L253" s="86"/>
      <c r="M253" s="86"/>
      <c r="N253" s="86"/>
      <c r="O253" s="86"/>
      <c r="P253" s="86"/>
      <c r="Q253" s="86"/>
      <c r="R253" s="86"/>
      <c r="S253" s="17"/>
      <c r="T253" s="238"/>
      <c r="U253" s="83"/>
      <c r="V253" s="86"/>
      <c r="W253" s="83"/>
      <c r="X253" s="86"/>
      <c r="Y253" s="86"/>
      <c r="Z253" s="86"/>
      <c r="AA253" s="86"/>
      <c r="AB253" s="86"/>
      <c r="AC253" s="83"/>
      <c r="AD253" s="86"/>
      <c r="AE253" s="86"/>
      <c r="AF253" s="86"/>
      <c r="AG253" s="86"/>
      <c r="AH253" s="83"/>
      <c r="AI253" s="86"/>
      <c r="AV253" s="86"/>
    </row>
    <row r="254" spans="1:48" ht="15.75">
      <c r="A254" s="241"/>
      <c r="B254" s="83"/>
      <c r="C254" s="83"/>
      <c r="D254" s="83"/>
      <c r="E254" s="83"/>
      <c r="F254" s="83"/>
      <c r="G254" s="86"/>
      <c r="H254" s="83"/>
      <c r="I254" s="86"/>
      <c r="J254" s="86"/>
      <c r="K254" s="86"/>
      <c r="L254" s="86"/>
      <c r="M254" s="86"/>
      <c r="N254" s="86"/>
      <c r="O254" s="86"/>
      <c r="P254" s="86"/>
      <c r="Q254" s="86"/>
      <c r="R254" s="86"/>
      <c r="S254" s="17"/>
      <c r="T254" s="238"/>
      <c r="U254" s="83"/>
      <c r="V254" s="86"/>
      <c r="W254" s="83"/>
      <c r="X254" s="86"/>
      <c r="Y254" s="86"/>
      <c r="Z254" s="86"/>
      <c r="AA254" s="86"/>
      <c r="AB254" s="86"/>
      <c r="AC254" s="83"/>
      <c r="AD254" s="86"/>
      <c r="AE254" s="86"/>
      <c r="AF254" s="86"/>
      <c r="AG254" s="86"/>
      <c r="AH254" s="83"/>
      <c r="AI254" s="86"/>
      <c r="AV254" s="86"/>
    </row>
    <row r="255" spans="1:48" ht="15.75">
      <c r="A255" s="241"/>
      <c r="B255" s="83"/>
      <c r="C255" s="83"/>
      <c r="D255" s="83"/>
      <c r="E255" s="83"/>
      <c r="F255" s="83"/>
      <c r="G255" s="86"/>
      <c r="H255" s="83"/>
      <c r="I255" s="86"/>
      <c r="J255" s="86"/>
      <c r="K255" s="86"/>
      <c r="L255" s="86"/>
      <c r="M255" s="86"/>
      <c r="N255" s="86"/>
      <c r="O255" s="86"/>
      <c r="P255" s="86"/>
      <c r="Q255" s="86"/>
      <c r="R255" s="86"/>
      <c r="S255" s="17"/>
      <c r="T255" s="238"/>
      <c r="U255" s="83"/>
      <c r="V255" s="86"/>
      <c r="W255" s="83"/>
      <c r="X255" s="86"/>
      <c r="Y255" s="86"/>
      <c r="Z255" s="86"/>
      <c r="AA255" s="86"/>
      <c r="AB255" s="86"/>
      <c r="AC255" s="83"/>
      <c r="AD255" s="86"/>
      <c r="AE255" s="86"/>
      <c r="AF255" s="86"/>
      <c r="AG255" s="86"/>
      <c r="AH255" s="83"/>
      <c r="AI255" s="86"/>
      <c r="AV255" s="86"/>
    </row>
    <row r="256" spans="1:48" ht="15.75">
      <c r="A256" s="241"/>
      <c r="B256" s="83"/>
      <c r="C256" s="83"/>
      <c r="D256" s="83"/>
      <c r="E256" s="83"/>
      <c r="F256" s="83"/>
      <c r="G256" s="86"/>
      <c r="H256" s="83"/>
      <c r="I256" s="86"/>
      <c r="J256" s="86"/>
      <c r="K256" s="86"/>
      <c r="L256" s="86"/>
      <c r="M256" s="86"/>
      <c r="N256" s="86"/>
      <c r="O256" s="86"/>
      <c r="P256" s="86"/>
      <c r="Q256" s="86"/>
      <c r="R256" s="86"/>
      <c r="S256" s="17"/>
      <c r="T256" s="238"/>
      <c r="U256" s="83"/>
      <c r="V256" s="86"/>
      <c r="W256" s="83"/>
      <c r="X256" s="86"/>
      <c r="Y256" s="86"/>
      <c r="Z256" s="86"/>
      <c r="AA256" s="86"/>
      <c r="AB256" s="86"/>
      <c r="AC256" s="83"/>
      <c r="AD256" s="86"/>
      <c r="AE256" s="86"/>
      <c r="AF256" s="86"/>
      <c r="AG256" s="86"/>
      <c r="AH256" s="83"/>
      <c r="AI256" s="86"/>
      <c r="AV256" s="86"/>
    </row>
    <row r="257" spans="1:48" ht="15.75">
      <c r="A257" s="241"/>
      <c r="B257" s="83"/>
      <c r="C257" s="83"/>
      <c r="D257" s="83"/>
      <c r="E257" s="83"/>
      <c r="F257" s="83"/>
      <c r="G257" s="86"/>
      <c r="H257" s="83"/>
      <c r="I257" s="86"/>
      <c r="J257" s="86"/>
      <c r="K257" s="86"/>
      <c r="L257" s="86"/>
      <c r="M257" s="86"/>
      <c r="N257" s="86"/>
      <c r="O257" s="86"/>
      <c r="P257" s="86"/>
      <c r="Q257" s="86"/>
      <c r="R257" s="86"/>
      <c r="S257" s="17"/>
      <c r="T257" s="238"/>
      <c r="U257" s="83"/>
      <c r="V257" s="86"/>
      <c r="W257" s="83"/>
      <c r="X257" s="86"/>
      <c r="Y257" s="86"/>
      <c r="Z257" s="86"/>
      <c r="AA257" s="86"/>
      <c r="AB257" s="86"/>
      <c r="AC257" s="83"/>
      <c r="AD257" s="86"/>
      <c r="AE257" s="86"/>
      <c r="AF257" s="86"/>
      <c r="AG257" s="86"/>
      <c r="AH257" s="83"/>
      <c r="AI257" s="86"/>
      <c r="AV257" s="86"/>
    </row>
    <row r="258" spans="1:48" ht="15.75">
      <c r="A258" s="241"/>
      <c r="B258" s="83"/>
      <c r="C258" s="83"/>
      <c r="D258" s="83"/>
      <c r="E258" s="83"/>
      <c r="F258" s="83"/>
      <c r="G258" s="86"/>
      <c r="H258" s="83"/>
      <c r="I258" s="86"/>
      <c r="J258" s="86"/>
      <c r="K258" s="86"/>
      <c r="L258" s="86"/>
      <c r="M258" s="86"/>
      <c r="N258" s="86"/>
      <c r="O258" s="86"/>
      <c r="P258" s="86"/>
      <c r="Q258" s="86"/>
      <c r="R258" s="86"/>
      <c r="S258" s="17"/>
      <c r="T258" s="238"/>
      <c r="U258" s="83"/>
      <c r="V258" s="86"/>
      <c r="W258" s="83"/>
      <c r="X258" s="86"/>
      <c r="Y258" s="86"/>
      <c r="Z258" s="86"/>
      <c r="AA258" s="86"/>
      <c r="AB258" s="86"/>
      <c r="AC258" s="83"/>
      <c r="AD258" s="86"/>
      <c r="AE258" s="86"/>
      <c r="AF258" s="86"/>
      <c r="AG258" s="86"/>
      <c r="AH258" s="83"/>
      <c r="AI258" s="86"/>
      <c r="AV258" s="86"/>
    </row>
    <row r="259" spans="1:48" ht="15.75">
      <c r="A259" s="241"/>
      <c r="B259" s="83"/>
      <c r="C259" s="83"/>
      <c r="D259" s="83"/>
      <c r="E259" s="83"/>
      <c r="F259" s="83"/>
      <c r="G259" s="86"/>
      <c r="H259" s="83"/>
      <c r="I259" s="86"/>
      <c r="J259" s="86"/>
      <c r="K259" s="86"/>
      <c r="L259" s="86"/>
      <c r="M259" s="86"/>
      <c r="N259" s="86"/>
      <c r="O259" s="86"/>
      <c r="P259" s="86"/>
      <c r="Q259" s="86"/>
      <c r="R259" s="86"/>
      <c r="S259" s="17"/>
      <c r="T259" s="238"/>
      <c r="U259" s="83"/>
      <c r="V259" s="86"/>
      <c r="W259" s="83"/>
      <c r="X259" s="86"/>
      <c r="Y259" s="86"/>
      <c r="Z259" s="86"/>
      <c r="AA259" s="86"/>
      <c r="AB259" s="86"/>
      <c r="AC259" s="83"/>
      <c r="AD259" s="86"/>
      <c r="AE259" s="86"/>
      <c r="AF259" s="86"/>
      <c r="AG259" s="86"/>
      <c r="AH259" s="83"/>
      <c r="AI259" s="86"/>
      <c r="AV259" s="86"/>
    </row>
    <row r="260" spans="1:48" ht="15.75">
      <c r="A260" s="241"/>
      <c r="B260" s="83"/>
      <c r="C260" s="83"/>
      <c r="D260" s="83"/>
      <c r="E260" s="83"/>
      <c r="F260" s="83"/>
      <c r="G260" s="86"/>
      <c r="H260" s="83"/>
      <c r="I260" s="86"/>
      <c r="J260" s="86"/>
      <c r="K260" s="86"/>
      <c r="L260" s="86"/>
      <c r="M260" s="86"/>
      <c r="N260" s="86"/>
      <c r="O260" s="86"/>
      <c r="P260" s="86"/>
      <c r="Q260" s="86"/>
      <c r="R260" s="86"/>
      <c r="S260" s="17"/>
      <c r="T260" s="238"/>
      <c r="U260" s="83"/>
      <c r="V260" s="86"/>
      <c r="W260" s="83"/>
      <c r="X260" s="86"/>
      <c r="Y260" s="86"/>
      <c r="Z260" s="86"/>
      <c r="AA260" s="86"/>
      <c r="AB260" s="86"/>
      <c r="AC260" s="83"/>
      <c r="AD260" s="86"/>
      <c r="AE260" s="86"/>
      <c r="AF260" s="86"/>
      <c r="AG260" s="86"/>
      <c r="AH260" s="83"/>
      <c r="AI260" s="86"/>
      <c r="AV260" s="86"/>
    </row>
    <row r="261" spans="1:48" ht="15.75">
      <c r="A261" s="241"/>
      <c r="B261" s="83"/>
      <c r="C261" s="83"/>
      <c r="D261" s="83"/>
      <c r="E261" s="83"/>
      <c r="F261" s="83"/>
      <c r="G261" s="86"/>
      <c r="H261" s="83"/>
      <c r="I261" s="86"/>
      <c r="J261" s="86"/>
      <c r="K261" s="86"/>
      <c r="L261" s="86"/>
      <c r="M261" s="86"/>
      <c r="N261" s="86"/>
      <c r="O261" s="86"/>
      <c r="P261" s="86"/>
      <c r="Q261" s="86"/>
      <c r="R261" s="86"/>
      <c r="S261" s="17"/>
      <c r="T261" s="238"/>
      <c r="U261" s="83"/>
      <c r="V261" s="86"/>
      <c r="W261" s="83"/>
      <c r="X261" s="86"/>
      <c r="Y261" s="86"/>
      <c r="Z261" s="86"/>
      <c r="AA261" s="86"/>
      <c r="AB261" s="86"/>
      <c r="AC261" s="83"/>
      <c r="AD261" s="86"/>
      <c r="AE261" s="86"/>
      <c r="AF261" s="86"/>
      <c r="AG261" s="86"/>
      <c r="AH261" s="83"/>
      <c r="AI261" s="86"/>
      <c r="AV261" s="86"/>
    </row>
    <row r="262" spans="1:48" ht="15.75">
      <c r="A262" s="241"/>
      <c r="B262" s="83"/>
      <c r="C262" s="83"/>
      <c r="D262" s="83"/>
      <c r="E262" s="83"/>
      <c r="F262" s="83"/>
      <c r="G262" s="86"/>
      <c r="H262" s="83"/>
      <c r="I262" s="86"/>
      <c r="J262" s="86"/>
      <c r="K262" s="86"/>
      <c r="L262" s="86"/>
      <c r="M262" s="86"/>
      <c r="N262" s="86"/>
      <c r="O262" s="86"/>
      <c r="P262" s="86"/>
      <c r="Q262" s="86"/>
      <c r="R262" s="86"/>
      <c r="S262" s="17"/>
      <c r="T262" s="238"/>
      <c r="U262" s="83"/>
      <c r="V262" s="86"/>
      <c r="W262" s="83"/>
      <c r="X262" s="86"/>
      <c r="Y262" s="86"/>
      <c r="Z262" s="86"/>
      <c r="AA262" s="86"/>
      <c r="AB262" s="86"/>
      <c r="AC262" s="83"/>
      <c r="AD262" s="86"/>
      <c r="AE262" s="86"/>
      <c r="AF262" s="86"/>
      <c r="AG262" s="86"/>
      <c r="AH262" s="83"/>
      <c r="AI262" s="86"/>
      <c r="AV262" s="86"/>
    </row>
    <row r="263" spans="1:48" ht="15.75">
      <c r="A263" s="241"/>
      <c r="B263" s="83"/>
      <c r="C263" s="83"/>
      <c r="D263" s="83"/>
      <c r="E263" s="83"/>
      <c r="F263" s="83"/>
      <c r="G263" s="86"/>
      <c r="H263" s="83"/>
      <c r="I263" s="86"/>
      <c r="J263" s="86"/>
      <c r="K263" s="86"/>
      <c r="L263" s="86"/>
      <c r="M263" s="86"/>
      <c r="N263" s="86"/>
      <c r="O263" s="86"/>
      <c r="P263" s="86"/>
      <c r="Q263" s="86"/>
      <c r="R263" s="86"/>
      <c r="S263" s="17"/>
      <c r="T263" s="238"/>
      <c r="U263" s="83"/>
      <c r="V263" s="86"/>
      <c r="W263" s="83"/>
      <c r="X263" s="86"/>
      <c r="Y263" s="86"/>
      <c r="Z263" s="86"/>
      <c r="AA263" s="86"/>
      <c r="AB263" s="86"/>
      <c r="AC263" s="83"/>
      <c r="AD263" s="86"/>
      <c r="AE263" s="86"/>
      <c r="AF263" s="86"/>
      <c r="AG263" s="86"/>
      <c r="AH263" s="83"/>
      <c r="AI263" s="86"/>
      <c r="AV263" s="86"/>
    </row>
    <row r="264" spans="1:48" ht="15.75">
      <c r="A264" s="241"/>
      <c r="B264" s="83"/>
      <c r="C264" s="83"/>
      <c r="D264" s="83"/>
      <c r="E264" s="83"/>
      <c r="F264" s="83"/>
      <c r="G264" s="86"/>
      <c r="H264" s="83"/>
      <c r="I264" s="86"/>
      <c r="J264" s="86"/>
      <c r="K264" s="86"/>
      <c r="L264" s="86"/>
      <c r="M264" s="86"/>
      <c r="N264" s="86"/>
      <c r="O264" s="86"/>
      <c r="P264" s="86"/>
      <c r="Q264" s="86"/>
      <c r="R264" s="86"/>
      <c r="S264" s="17"/>
      <c r="T264" s="238"/>
      <c r="U264" s="83"/>
      <c r="V264" s="86"/>
      <c r="W264" s="83"/>
      <c r="X264" s="86"/>
      <c r="Y264" s="86"/>
      <c r="Z264" s="86"/>
      <c r="AA264" s="86"/>
      <c r="AB264" s="86"/>
      <c r="AC264" s="83"/>
      <c r="AD264" s="86"/>
      <c r="AE264" s="86"/>
      <c r="AF264" s="86"/>
      <c r="AG264" s="86"/>
      <c r="AH264" s="83"/>
      <c r="AI264" s="86"/>
      <c r="AV264" s="86"/>
    </row>
    <row r="265" spans="1:48" ht="15.75">
      <c r="A265" s="241"/>
      <c r="B265" s="83"/>
      <c r="C265" s="83"/>
      <c r="D265" s="83"/>
      <c r="E265" s="83"/>
      <c r="F265" s="83"/>
      <c r="G265" s="86"/>
      <c r="H265" s="83"/>
      <c r="I265" s="86"/>
      <c r="J265" s="86"/>
      <c r="K265" s="86"/>
      <c r="L265" s="86"/>
      <c r="M265" s="86"/>
      <c r="N265" s="86"/>
      <c r="O265" s="86"/>
      <c r="P265" s="86"/>
      <c r="Q265" s="86"/>
      <c r="R265" s="86"/>
      <c r="S265" s="17"/>
      <c r="T265" s="238"/>
      <c r="U265" s="83"/>
      <c r="V265" s="86"/>
      <c r="W265" s="83"/>
      <c r="X265" s="86"/>
      <c r="Y265" s="86"/>
      <c r="Z265" s="86"/>
      <c r="AA265" s="86"/>
      <c r="AB265" s="86"/>
      <c r="AC265" s="83"/>
      <c r="AD265" s="86"/>
      <c r="AE265" s="86"/>
      <c r="AF265" s="86"/>
      <c r="AG265" s="86"/>
      <c r="AH265" s="83"/>
      <c r="AI265" s="86"/>
      <c r="AV265" s="86"/>
    </row>
    <row r="266" spans="1:48" ht="15.75">
      <c r="A266" s="241"/>
      <c r="B266" s="83"/>
      <c r="C266" s="83"/>
      <c r="D266" s="83"/>
      <c r="E266" s="83"/>
      <c r="F266" s="83"/>
      <c r="G266" s="86"/>
      <c r="H266" s="83"/>
      <c r="I266" s="86"/>
      <c r="J266" s="86"/>
      <c r="K266" s="86"/>
      <c r="L266" s="86"/>
      <c r="M266" s="86"/>
      <c r="N266" s="86"/>
      <c r="O266" s="86"/>
      <c r="P266" s="86"/>
      <c r="Q266" s="86"/>
      <c r="R266" s="86"/>
      <c r="S266" s="17"/>
      <c r="T266" s="238"/>
      <c r="U266" s="83"/>
      <c r="V266" s="86"/>
      <c r="W266" s="83"/>
      <c r="X266" s="86"/>
      <c r="Y266" s="86"/>
      <c r="Z266" s="86"/>
      <c r="AA266" s="86"/>
      <c r="AB266" s="86"/>
      <c r="AC266" s="83"/>
      <c r="AD266" s="86"/>
      <c r="AE266" s="86"/>
      <c r="AF266" s="86"/>
      <c r="AG266" s="86"/>
      <c r="AH266" s="83"/>
      <c r="AI266" s="86"/>
      <c r="AV266" s="86"/>
    </row>
    <row r="267" spans="1:48" ht="15.75">
      <c r="A267" s="241"/>
      <c r="B267" s="83"/>
      <c r="C267" s="83"/>
      <c r="D267" s="83"/>
      <c r="E267" s="83"/>
      <c r="F267" s="83"/>
      <c r="G267" s="86"/>
      <c r="H267" s="83"/>
      <c r="I267" s="86"/>
      <c r="J267" s="86"/>
      <c r="K267" s="86"/>
      <c r="L267" s="86"/>
      <c r="M267" s="86"/>
      <c r="N267" s="86"/>
      <c r="O267" s="86"/>
      <c r="P267" s="86"/>
      <c r="Q267" s="86"/>
      <c r="R267" s="86"/>
      <c r="S267" s="17"/>
      <c r="T267" s="238"/>
      <c r="U267" s="83"/>
      <c r="V267" s="86"/>
      <c r="W267" s="83"/>
      <c r="X267" s="86"/>
      <c r="Y267" s="86"/>
      <c r="Z267" s="86"/>
      <c r="AA267" s="86"/>
      <c r="AB267" s="86"/>
      <c r="AC267" s="83"/>
      <c r="AD267" s="86"/>
      <c r="AE267" s="86"/>
      <c r="AF267" s="86"/>
      <c r="AG267" s="86"/>
      <c r="AH267" s="83"/>
      <c r="AI267" s="86"/>
      <c r="AV267" s="86"/>
    </row>
    <row r="268" spans="1:48" ht="15.75">
      <c r="A268" s="241"/>
      <c r="B268" s="83"/>
      <c r="C268" s="83"/>
      <c r="D268" s="83"/>
      <c r="E268" s="83"/>
      <c r="F268" s="83"/>
      <c r="G268" s="86"/>
      <c r="H268" s="83"/>
      <c r="I268" s="86"/>
      <c r="J268" s="86"/>
      <c r="K268" s="86"/>
      <c r="L268" s="86"/>
      <c r="M268" s="86"/>
      <c r="N268" s="86"/>
      <c r="O268" s="86"/>
      <c r="P268" s="86"/>
      <c r="Q268" s="86"/>
      <c r="R268" s="86"/>
      <c r="S268" s="17"/>
      <c r="T268" s="238"/>
      <c r="U268" s="83"/>
      <c r="V268" s="86"/>
      <c r="W268" s="83"/>
      <c r="X268" s="86"/>
      <c r="Y268" s="86"/>
      <c r="Z268" s="86"/>
      <c r="AA268" s="86"/>
      <c r="AB268" s="86"/>
      <c r="AC268" s="83"/>
      <c r="AD268" s="86"/>
      <c r="AE268" s="86"/>
      <c r="AF268" s="86"/>
      <c r="AG268" s="86"/>
      <c r="AH268" s="83"/>
      <c r="AI268" s="86"/>
      <c r="AV268" s="86"/>
    </row>
    <row r="269" spans="1:48" ht="15.75">
      <c r="A269" s="241"/>
      <c r="B269" s="83"/>
      <c r="C269" s="83"/>
      <c r="D269" s="83"/>
      <c r="E269" s="83"/>
      <c r="F269" s="83"/>
      <c r="G269" s="86"/>
      <c r="H269" s="83"/>
      <c r="I269" s="86"/>
      <c r="J269" s="86"/>
      <c r="K269" s="86"/>
      <c r="L269" s="86"/>
      <c r="M269" s="86"/>
      <c r="N269" s="86"/>
      <c r="O269" s="86"/>
      <c r="P269" s="86"/>
      <c r="Q269" s="86"/>
      <c r="R269" s="86"/>
      <c r="S269" s="17"/>
      <c r="T269" s="238"/>
      <c r="U269" s="83"/>
      <c r="V269" s="86"/>
      <c r="W269" s="83"/>
      <c r="X269" s="86"/>
      <c r="Y269" s="86"/>
      <c r="Z269" s="86"/>
      <c r="AA269" s="86"/>
      <c r="AB269" s="86"/>
      <c r="AC269" s="83"/>
      <c r="AD269" s="86"/>
      <c r="AE269" s="86"/>
      <c r="AF269" s="86"/>
      <c r="AG269" s="86"/>
      <c r="AH269" s="83"/>
      <c r="AI269" s="86"/>
      <c r="AV269" s="86"/>
    </row>
    <row r="270" spans="1:48" ht="15.75">
      <c r="A270" s="241"/>
      <c r="B270" s="83"/>
      <c r="C270" s="83"/>
      <c r="D270" s="83"/>
      <c r="E270" s="83"/>
      <c r="F270" s="83"/>
      <c r="G270" s="86"/>
      <c r="H270" s="83"/>
      <c r="I270" s="86"/>
      <c r="J270" s="86"/>
      <c r="K270" s="86"/>
      <c r="L270" s="86"/>
      <c r="M270" s="86"/>
      <c r="N270" s="86"/>
      <c r="O270" s="86"/>
      <c r="P270" s="86"/>
      <c r="Q270" s="86"/>
      <c r="R270" s="86"/>
      <c r="S270" s="17"/>
      <c r="T270" s="238"/>
      <c r="U270" s="83"/>
      <c r="V270" s="86"/>
      <c r="W270" s="83"/>
      <c r="X270" s="86"/>
      <c r="Y270" s="86"/>
      <c r="Z270" s="86"/>
      <c r="AA270" s="86"/>
      <c r="AB270" s="86"/>
      <c r="AC270" s="83"/>
      <c r="AD270" s="86"/>
      <c r="AE270" s="86"/>
      <c r="AF270" s="86"/>
      <c r="AG270" s="86"/>
      <c r="AH270" s="83"/>
      <c r="AI270" s="86"/>
      <c r="AV270" s="86"/>
    </row>
    <row r="271" spans="1:48" ht="15.75">
      <c r="A271" s="241"/>
      <c r="B271" s="83"/>
      <c r="C271" s="83"/>
      <c r="D271" s="83"/>
      <c r="E271" s="83"/>
      <c r="F271" s="83"/>
      <c r="G271" s="86"/>
      <c r="H271" s="83"/>
      <c r="I271" s="86"/>
      <c r="J271" s="86"/>
      <c r="K271" s="86"/>
      <c r="L271" s="86"/>
      <c r="M271" s="86"/>
      <c r="N271" s="86"/>
      <c r="O271" s="86"/>
      <c r="P271" s="86"/>
      <c r="Q271" s="86"/>
      <c r="R271" s="86"/>
      <c r="S271" s="17"/>
      <c r="T271" s="238"/>
      <c r="U271" s="83"/>
      <c r="V271" s="86"/>
      <c r="W271" s="83"/>
      <c r="X271" s="86"/>
      <c r="Y271" s="86"/>
      <c r="Z271" s="86"/>
      <c r="AA271" s="86"/>
      <c r="AB271" s="86"/>
      <c r="AC271" s="83"/>
      <c r="AD271" s="86"/>
      <c r="AE271" s="86"/>
      <c r="AF271" s="86"/>
      <c r="AG271" s="86"/>
      <c r="AH271" s="83"/>
      <c r="AI271" s="86"/>
      <c r="AV271" s="86"/>
    </row>
    <row r="272" spans="1:48" ht="15.75">
      <c r="A272" s="241"/>
      <c r="B272" s="83"/>
      <c r="C272" s="83"/>
      <c r="D272" s="83"/>
      <c r="E272" s="83"/>
      <c r="F272" s="83"/>
      <c r="G272" s="86"/>
      <c r="H272" s="83"/>
      <c r="I272" s="86"/>
      <c r="J272" s="86"/>
      <c r="K272" s="86"/>
      <c r="L272" s="86"/>
      <c r="M272" s="86"/>
      <c r="N272" s="86"/>
      <c r="O272" s="86"/>
      <c r="P272" s="86"/>
      <c r="Q272" s="86"/>
      <c r="R272" s="86"/>
      <c r="S272" s="17"/>
      <c r="T272" s="238"/>
      <c r="U272" s="83"/>
      <c r="V272" s="86"/>
      <c r="W272" s="83"/>
      <c r="X272" s="86"/>
      <c r="Y272" s="86"/>
      <c r="Z272" s="86"/>
      <c r="AA272" s="86"/>
      <c r="AB272" s="86"/>
      <c r="AC272" s="83"/>
      <c r="AD272" s="86"/>
      <c r="AE272" s="86"/>
      <c r="AF272" s="86"/>
      <c r="AG272" s="86"/>
      <c r="AH272" s="83"/>
      <c r="AI272" s="86"/>
      <c r="AV272" s="86"/>
    </row>
    <row r="273" spans="1:48" ht="15.75">
      <c r="A273" s="241"/>
      <c r="B273" s="83"/>
      <c r="C273" s="83"/>
      <c r="D273" s="83"/>
      <c r="E273" s="83"/>
      <c r="F273" s="83"/>
      <c r="G273" s="86"/>
      <c r="H273" s="83"/>
      <c r="I273" s="86"/>
      <c r="J273" s="86"/>
      <c r="K273" s="86"/>
      <c r="L273" s="86"/>
      <c r="M273" s="86"/>
      <c r="N273" s="86"/>
      <c r="O273" s="86"/>
      <c r="P273" s="86"/>
      <c r="Q273" s="86"/>
      <c r="R273" s="86"/>
      <c r="S273" s="17"/>
      <c r="T273" s="238"/>
      <c r="U273" s="83"/>
      <c r="V273" s="86"/>
      <c r="W273" s="83"/>
      <c r="X273" s="86"/>
      <c r="Y273" s="86"/>
      <c r="Z273" s="86"/>
      <c r="AA273" s="86"/>
      <c r="AB273" s="86"/>
      <c r="AC273" s="83"/>
      <c r="AD273" s="86"/>
      <c r="AE273" s="86"/>
      <c r="AF273" s="86"/>
      <c r="AG273" s="86"/>
      <c r="AH273" s="83"/>
      <c r="AI273" s="86"/>
      <c r="AV273" s="86"/>
    </row>
    <row r="274" spans="1:48" ht="15.75">
      <c r="A274" s="241"/>
      <c r="B274" s="83"/>
      <c r="C274" s="83"/>
      <c r="D274" s="83"/>
      <c r="E274" s="83"/>
      <c r="F274" s="83"/>
      <c r="G274" s="86"/>
      <c r="H274" s="83"/>
      <c r="I274" s="86"/>
      <c r="J274" s="86"/>
      <c r="K274" s="86"/>
      <c r="L274" s="86"/>
      <c r="M274" s="86"/>
      <c r="N274" s="86"/>
      <c r="O274" s="86"/>
      <c r="P274" s="86"/>
      <c r="Q274" s="86"/>
      <c r="R274" s="86"/>
      <c r="S274" s="17"/>
      <c r="T274" s="238"/>
      <c r="U274" s="83"/>
      <c r="V274" s="86"/>
      <c r="W274" s="83"/>
      <c r="X274" s="86"/>
      <c r="Y274" s="86"/>
      <c r="Z274" s="86"/>
      <c r="AA274" s="86"/>
      <c r="AB274" s="86"/>
      <c r="AC274" s="83"/>
      <c r="AD274" s="86"/>
      <c r="AE274" s="86"/>
      <c r="AF274" s="86"/>
      <c r="AG274" s="86"/>
      <c r="AH274" s="83"/>
      <c r="AI274" s="86"/>
      <c r="AV274" s="86"/>
    </row>
    <row r="275" spans="1:48" ht="15.75">
      <c r="A275" s="241"/>
      <c r="B275" s="83"/>
      <c r="C275" s="83"/>
      <c r="D275" s="83"/>
      <c r="E275" s="83"/>
      <c r="F275" s="83"/>
      <c r="G275" s="86"/>
      <c r="H275" s="83"/>
      <c r="I275" s="86"/>
      <c r="J275" s="86"/>
      <c r="K275" s="86"/>
      <c r="L275" s="86"/>
      <c r="M275" s="86"/>
      <c r="N275" s="86"/>
      <c r="O275" s="86"/>
      <c r="P275" s="86"/>
      <c r="Q275" s="86"/>
      <c r="R275" s="86"/>
      <c r="S275" s="17"/>
      <c r="T275" s="238"/>
      <c r="U275" s="83"/>
      <c r="V275" s="86"/>
      <c r="W275" s="83"/>
      <c r="X275" s="86"/>
      <c r="Y275" s="86"/>
      <c r="Z275" s="86"/>
      <c r="AA275" s="86"/>
      <c r="AB275" s="86"/>
      <c r="AC275" s="83"/>
      <c r="AD275" s="86"/>
      <c r="AE275" s="86"/>
      <c r="AF275" s="86"/>
      <c r="AG275" s="86"/>
      <c r="AH275" s="83"/>
      <c r="AI275" s="86"/>
      <c r="AV275" s="86"/>
    </row>
    <row r="276" spans="1:48" ht="15.75">
      <c r="A276" s="241"/>
      <c r="B276" s="83"/>
      <c r="C276" s="83"/>
      <c r="D276" s="83"/>
      <c r="E276" s="83"/>
      <c r="F276" s="83"/>
      <c r="G276" s="86"/>
      <c r="H276" s="83"/>
      <c r="I276" s="86"/>
      <c r="J276" s="86"/>
      <c r="K276" s="86"/>
      <c r="L276" s="86"/>
      <c r="M276" s="86"/>
      <c r="N276" s="86"/>
      <c r="O276" s="86"/>
      <c r="P276" s="86"/>
      <c r="Q276" s="86"/>
      <c r="R276" s="86"/>
      <c r="S276" s="17"/>
      <c r="T276" s="238"/>
      <c r="U276" s="83"/>
      <c r="V276" s="86"/>
      <c r="W276" s="83"/>
      <c r="X276" s="86"/>
      <c r="Y276" s="86"/>
      <c r="Z276" s="86"/>
      <c r="AA276" s="86"/>
      <c r="AB276" s="86"/>
      <c r="AC276" s="83"/>
      <c r="AD276" s="86"/>
      <c r="AE276" s="86"/>
      <c r="AF276" s="86"/>
      <c r="AG276" s="86"/>
      <c r="AH276" s="83"/>
      <c r="AI276" s="86"/>
      <c r="AV276" s="86"/>
    </row>
    <row r="277" spans="1:48" ht="15.75">
      <c r="A277" s="241"/>
      <c r="B277" s="83"/>
      <c r="C277" s="83"/>
      <c r="D277" s="83"/>
      <c r="E277" s="83"/>
      <c r="F277" s="83"/>
      <c r="G277" s="86"/>
      <c r="H277" s="83"/>
      <c r="I277" s="86"/>
      <c r="J277" s="86"/>
      <c r="K277" s="86"/>
      <c r="L277" s="86"/>
      <c r="M277" s="86"/>
      <c r="N277" s="86"/>
      <c r="O277" s="86"/>
      <c r="P277" s="86"/>
      <c r="Q277" s="86"/>
      <c r="R277" s="86"/>
      <c r="S277" s="17"/>
      <c r="T277" s="238"/>
      <c r="U277" s="83"/>
      <c r="V277" s="86"/>
      <c r="W277" s="83"/>
      <c r="X277" s="86"/>
      <c r="Y277" s="86"/>
      <c r="Z277" s="86"/>
      <c r="AA277" s="86"/>
      <c r="AB277" s="86"/>
      <c r="AC277" s="83"/>
      <c r="AD277" s="86"/>
      <c r="AE277" s="86"/>
      <c r="AF277" s="86"/>
      <c r="AG277" s="86"/>
      <c r="AH277" s="83"/>
      <c r="AI277" s="86"/>
      <c r="AV277" s="86"/>
    </row>
    <row r="278" spans="1:48" ht="15.75">
      <c r="A278" s="241"/>
      <c r="B278" s="83"/>
      <c r="C278" s="83"/>
      <c r="D278" s="83"/>
      <c r="E278" s="83"/>
      <c r="F278" s="83"/>
      <c r="G278" s="86"/>
      <c r="H278" s="83"/>
      <c r="I278" s="86"/>
      <c r="J278" s="86"/>
      <c r="K278" s="86"/>
      <c r="L278" s="86"/>
      <c r="M278" s="86"/>
      <c r="N278" s="86"/>
      <c r="O278" s="86"/>
      <c r="P278" s="86"/>
      <c r="Q278" s="86"/>
      <c r="R278" s="86"/>
      <c r="S278" s="17"/>
      <c r="T278" s="238"/>
      <c r="U278" s="83"/>
      <c r="V278" s="86"/>
      <c r="W278" s="83"/>
      <c r="X278" s="86"/>
      <c r="Y278" s="86"/>
      <c r="Z278" s="86"/>
      <c r="AA278" s="86"/>
      <c r="AB278" s="86"/>
      <c r="AC278" s="83"/>
      <c r="AD278" s="86"/>
      <c r="AE278" s="86"/>
      <c r="AF278" s="86"/>
      <c r="AG278" s="86"/>
      <c r="AH278" s="83"/>
      <c r="AI278" s="86"/>
      <c r="AV278" s="86"/>
    </row>
    <row r="279" spans="1:48" ht="15.75">
      <c r="A279" s="241"/>
      <c r="B279" s="83"/>
      <c r="C279" s="83"/>
      <c r="D279" s="83"/>
      <c r="E279" s="83"/>
      <c r="F279" s="83"/>
      <c r="G279" s="86"/>
      <c r="H279" s="83"/>
      <c r="I279" s="86"/>
      <c r="J279" s="86"/>
      <c r="K279" s="86"/>
      <c r="L279" s="86"/>
      <c r="M279" s="86"/>
      <c r="N279" s="86"/>
      <c r="O279" s="86"/>
      <c r="P279" s="86"/>
      <c r="Q279" s="86"/>
      <c r="R279" s="86"/>
      <c r="S279" s="17"/>
      <c r="T279" s="238"/>
      <c r="U279" s="83"/>
      <c r="V279" s="86"/>
      <c r="W279" s="83"/>
      <c r="X279" s="86"/>
      <c r="Y279" s="86"/>
      <c r="Z279" s="86"/>
      <c r="AA279" s="86"/>
      <c r="AB279" s="86"/>
      <c r="AC279" s="83"/>
      <c r="AD279" s="86"/>
      <c r="AE279" s="86"/>
      <c r="AF279" s="86"/>
      <c r="AG279" s="86"/>
      <c r="AH279" s="83"/>
      <c r="AI279" s="86"/>
      <c r="AV279" s="86"/>
    </row>
    <row r="280" spans="1:48" ht="15.75">
      <c r="A280" s="241"/>
      <c r="B280" s="83"/>
      <c r="C280" s="83"/>
      <c r="D280" s="83"/>
      <c r="E280" s="83"/>
      <c r="F280" s="83"/>
      <c r="G280" s="86"/>
      <c r="H280" s="83"/>
      <c r="I280" s="86"/>
      <c r="J280" s="86"/>
      <c r="K280" s="86"/>
      <c r="L280" s="86"/>
      <c r="M280" s="86"/>
      <c r="N280" s="86"/>
      <c r="O280" s="86"/>
      <c r="P280" s="86"/>
      <c r="Q280" s="86"/>
      <c r="R280" s="86"/>
      <c r="S280" s="17"/>
      <c r="T280" s="238"/>
      <c r="U280" s="83"/>
      <c r="V280" s="86"/>
      <c r="W280" s="83"/>
      <c r="X280" s="86"/>
      <c r="Y280" s="86"/>
      <c r="Z280" s="86"/>
      <c r="AA280" s="86"/>
      <c r="AB280" s="86"/>
      <c r="AC280" s="83"/>
      <c r="AD280" s="86"/>
      <c r="AE280" s="86"/>
      <c r="AF280" s="86"/>
      <c r="AG280" s="86"/>
      <c r="AH280" s="83"/>
      <c r="AI280" s="86"/>
      <c r="AV280" s="86"/>
    </row>
    <row r="281" spans="1:48" ht="15.75">
      <c r="A281" s="241"/>
      <c r="B281" s="83"/>
      <c r="C281" s="83"/>
      <c r="D281" s="83"/>
      <c r="E281" s="83"/>
      <c r="F281" s="83"/>
      <c r="G281" s="86"/>
      <c r="H281" s="83"/>
      <c r="I281" s="86"/>
      <c r="J281" s="86"/>
      <c r="K281" s="86"/>
      <c r="L281" s="86"/>
      <c r="M281" s="86"/>
      <c r="N281" s="86"/>
      <c r="O281" s="86"/>
      <c r="P281" s="86"/>
      <c r="Q281" s="86"/>
      <c r="R281" s="86"/>
      <c r="S281" s="17"/>
      <c r="T281" s="238"/>
      <c r="U281" s="83"/>
      <c r="V281" s="86"/>
      <c r="W281" s="83"/>
      <c r="X281" s="86"/>
      <c r="Y281" s="86"/>
      <c r="Z281" s="86"/>
      <c r="AA281" s="86"/>
      <c r="AB281" s="86"/>
      <c r="AC281" s="83"/>
      <c r="AD281" s="86"/>
      <c r="AE281" s="86"/>
      <c r="AF281" s="86"/>
      <c r="AG281" s="86"/>
      <c r="AH281" s="83"/>
      <c r="AI281" s="86"/>
      <c r="AV281" s="86"/>
    </row>
    <row r="282" spans="1:48" ht="15.75">
      <c r="A282" s="241"/>
      <c r="B282" s="83"/>
      <c r="C282" s="83"/>
      <c r="D282" s="83"/>
      <c r="E282" s="83"/>
      <c r="F282" s="83"/>
      <c r="G282" s="86"/>
      <c r="H282" s="83"/>
      <c r="I282" s="86"/>
      <c r="J282" s="86"/>
      <c r="K282" s="86"/>
      <c r="L282" s="86"/>
      <c r="M282" s="86"/>
      <c r="N282" s="86"/>
      <c r="O282" s="86"/>
      <c r="P282" s="86"/>
      <c r="Q282" s="86"/>
      <c r="R282" s="86"/>
      <c r="S282" s="17"/>
      <c r="T282" s="238"/>
      <c r="U282" s="83"/>
      <c r="V282" s="86"/>
      <c r="W282" s="83"/>
      <c r="X282" s="86"/>
      <c r="Y282" s="86"/>
      <c r="Z282" s="86"/>
      <c r="AA282" s="86"/>
      <c r="AB282" s="86"/>
      <c r="AC282" s="83"/>
      <c r="AD282" s="86"/>
      <c r="AE282" s="86"/>
      <c r="AF282" s="86"/>
      <c r="AG282" s="86"/>
      <c r="AH282" s="83"/>
      <c r="AI282" s="86"/>
      <c r="AV282" s="86"/>
    </row>
    <row r="283" spans="1:48" ht="15.75">
      <c r="A283" s="241"/>
      <c r="B283" s="83"/>
      <c r="C283" s="83"/>
      <c r="D283" s="83"/>
      <c r="E283" s="83"/>
      <c r="F283" s="83"/>
      <c r="G283" s="86"/>
      <c r="H283" s="83"/>
      <c r="I283" s="86"/>
      <c r="J283" s="86"/>
      <c r="K283" s="86"/>
      <c r="L283" s="86"/>
      <c r="M283" s="86"/>
      <c r="N283" s="86"/>
      <c r="O283" s="86"/>
      <c r="P283" s="86"/>
      <c r="Q283" s="86"/>
      <c r="R283" s="86"/>
      <c r="S283" s="17"/>
      <c r="T283" s="238"/>
      <c r="U283" s="83"/>
      <c r="V283" s="86"/>
      <c r="W283" s="83"/>
      <c r="X283" s="86"/>
      <c r="Y283" s="86"/>
      <c r="Z283" s="86"/>
      <c r="AA283" s="86"/>
      <c r="AB283" s="86"/>
      <c r="AC283" s="83"/>
      <c r="AD283" s="86"/>
      <c r="AE283" s="86"/>
      <c r="AF283" s="86"/>
      <c r="AG283" s="86"/>
      <c r="AH283" s="83"/>
      <c r="AI283" s="86"/>
      <c r="AV283" s="86"/>
    </row>
    <row r="284" spans="1:48" ht="15.75">
      <c r="A284" s="241"/>
      <c r="B284" s="83"/>
      <c r="C284" s="83"/>
      <c r="D284" s="83"/>
      <c r="E284" s="83"/>
      <c r="F284" s="83"/>
      <c r="G284" s="86"/>
      <c r="H284" s="83"/>
      <c r="I284" s="86"/>
      <c r="J284" s="86"/>
      <c r="K284" s="86"/>
      <c r="L284" s="86"/>
      <c r="M284" s="86"/>
      <c r="N284" s="86"/>
      <c r="O284" s="86"/>
      <c r="P284" s="86"/>
      <c r="Q284" s="86"/>
      <c r="R284" s="86"/>
      <c r="S284" s="17"/>
      <c r="T284" s="238"/>
      <c r="U284" s="83"/>
      <c r="V284" s="86"/>
      <c r="W284" s="83"/>
      <c r="X284" s="86"/>
      <c r="Y284" s="86"/>
      <c r="Z284" s="86"/>
      <c r="AA284" s="86"/>
      <c r="AB284" s="86"/>
      <c r="AC284" s="83"/>
      <c r="AD284" s="86"/>
      <c r="AE284" s="86"/>
      <c r="AF284" s="86"/>
      <c r="AG284" s="86"/>
      <c r="AH284" s="83"/>
      <c r="AI284" s="86"/>
      <c r="AV284" s="86"/>
    </row>
    <row r="285" spans="1:48" ht="15.75">
      <c r="A285" s="241"/>
      <c r="B285" s="83"/>
      <c r="C285" s="83"/>
      <c r="D285" s="83"/>
      <c r="E285" s="83"/>
      <c r="F285" s="83"/>
      <c r="G285" s="86"/>
      <c r="H285" s="83"/>
      <c r="I285" s="86"/>
      <c r="J285" s="86"/>
      <c r="K285" s="86"/>
      <c r="L285" s="86"/>
      <c r="M285" s="86"/>
      <c r="N285" s="86"/>
      <c r="O285" s="86"/>
      <c r="P285" s="86"/>
      <c r="Q285" s="86"/>
      <c r="R285" s="86"/>
      <c r="S285" s="17"/>
      <c r="T285" s="238"/>
      <c r="U285" s="83"/>
      <c r="V285" s="86"/>
      <c r="W285" s="83"/>
      <c r="X285" s="86"/>
      <c r="Y285" s="86"/>
      <c r="Z285" s="86"/>
      <c r="AA285" s="86"/>
      <c r="AB285" s="86"/>
      <c r="AC285" s="83"/>
      <c r="AD285" s="86"/>
      <c r="AE285" s="86"/>
      <c r="AF285" s="86"/>
      <c r="AG285" s="86"/>
      <c r="AH285" s="83"/>
      <c r="AI285" s="86"/>
      <c r="AV285" s="86"/>
    </row>
    <row r="286" spans="1:48" ht="15.75">
      <c r="A286" s="241"/>
      <c r="B286" s="83"/>
      <c r="C286" s="83"/>
      <c r="D286" s="83"/>
      <c r="E286" s="83"/>
      <c r="F286" s="83"/>
      <c r="G286" s="86"/>
      <c r="H286" s="83"/>
      <c r="I286" s="86"/>
      <c r="J286" s="86"/>
      <c r="K286" s="86"/>
      <c r="L286" s="86"/>
      <c r="M286" s="86"/>
      <c r="N286" s="86"/>
      <c r="O286" s="86"/>
      <c r="P286" s="86"/>
      <c r="Q286" s="86"/>
      <c r="R286" s="86"/>
      <c r="S286" s="17"/>
      <c r="T286" s="238"/>
      <c r="U286" s="83"/>
      <c r="V286" s="86"/>
      <c r="W286" s="83"/>
      <c r="X286" s="86"/>
      <c r="Y286" s="86"/>
      <c r="Z286" s="86"/>
      <c r="AA286" s="86"/>
      <c r="AB286" s="86"/>
      <c r="AC286" s="83"/>
      <c r="AD286" s="86"/>
      <c r="AE286" s="86"/>
      <c r="AF286" s="86"/>
      <c r="AG286" s="86"/>
      <c r="AH286" s="83"/>
      <c r="AI286" s="86"/>
      <c r="AV286" s="86"/>
    </row>
    <row r="287" spans="1:48" ht="15.75">
      <c r="A287" s="241"/>
      <c r="B287" s="83"/>
      <c r="C287" s="83"/>
      <c r="D287" s="83"/>
      <c r="E287" s="83"/>
      <c r="F287" s="83"/>
      <c r="G287" s="86"/>
      <c r="H287" s="83"/>
      <c r="I287" s="86"/>
      <c r="J287" s="86"/>
      <c r="K287" s="86"/>
      <c r="L287" s="86"/>
      <c r="M287" s="86"/>
      <c r="N287" s="86"/>
      <c r="O287" s="86"/>
      <c r="P287" s="86"/>
      <c r="Q287" s="86"/>
      <c r="R287" s="86"/>
      <c r="S287" s="17"/>
      <c r="T287" s="238"/>
      <c r="U287" s="83"/>
      <c r="V287" s="86"/>
      <c r="W287" s="83"/>
      <c r="X287" s="86"/>
      <c r="Y287" s="86"/>
      <c r="Z287" s="86"/>
      <c r="AA287" s="86"/>
      <c r="AB287" s="86"/>
      <c r="AC287" s="83"/>
      <c r="AD287" s="86"/>
      <c r="AE287" s="86"/>
      <c r="AF287" s="86"/>
      <c r="AG287" s="86"/>
      <c r="AH287" s="83"/>
      <c r="AI287" s="86"/>
      <c r="AV287" s="86"/>
    </row>
    <row r="288" spans="1:48" ht="15.75">
      <c r="A288" s="241"/>
      <c r="B288" s="83"/>
      <c r="C288" s="83"/>
      <c r="D288" s="83"/>
      <c r="E288" s="83"/>
      <c r="F288" s="83"/>
      <c r="G288" s="86"/>
      <c r="H288" s="83"/>
      <c r="I288" s="86"/>
      <c r="J288" s="86"/>
      <c r="K288" s="86"/>
      <c r="L288" s="86"/>
      <c r="M288" s="86"/>
      <c r="N288" s="86"/>
      <c r="O288" s="86"/>
      <c r="P288" s="86"/>
      <c r="Q288" s="86"/>
      <c r="R288" s="86"/>
      <c r="S288" s="17"/>
      <c r="T288" s="238"/>
      <c r="U288" s="83"/>
      <c r="V288" s="86"/>
      <c r="W288" s="83"/>
      <c r="X288" s="86"/>
      <c r="Y288" s="86"/>
      <c r="Z288" s="86"/>
      <c r="AA288" s="86"/>
      <c r="AB288" s="86"/>
      <c r="AC288" s="83"/>
      <c r="AD288" s="86"/>
      <c r="AE288" s="86"/>
      <c r="AF288" s="86"/>
      <c r="AG288" s="86"/>
      <c r="AH288" s="83"/>
      <c r="AI288" s="86"/>
      <c r="AV288" s="86"/>
    </row>
    <row r="289" spans="1:48" ht="15.75">
      <c r="A289" s="241"/>
      <c r="B289" s="83"/>
      <c r="C289" s="83"/>
      <c r="D289" s="83"/>
      <c r="E289" s="83"/>
      <c r="F289" s="83"/>
      <c r="G289" s="86"/>
      <c r="H289" s="83"/>
      <c r="I289" s="86"/>
      <c r="J289" s="86"/>
      <c r="K289" s="86"/>
      <c r="L289" s="86"/>
      <c r="M289" s="86"/>
      <c r="N289" s="86"/>
      <c r="O289" s="86"/>
      <c r="P289" s="86"/>
      <c r="Q289" s="86"/>
      <c r="R289" s="86"/>
      <c r="S289" s="17"/>
      <c r="T289" s="238"/>
      <c r="U289" s="83"/>
      <c r="V289" s="86"/>
      <c r="W289" s="83"/>
      <c r="X289" s="86"/>
      <c r="Y289" s="86"/>
      <c r="Z289" s="86"/>
      <c r="AA289" s="86"/>
      <c r="AB289" s="86"/>
      <c r="AC289" s="83"/>
      <c r="AD289" s="86"/>
      <c r="AE289" s="86"/>
      <c r="AF289" s="86"/>
      <c r="AG289" s="86"/>
      <c r="AH289" s="83"/>
      <c r="AI289" s="86"/>
      <c r="AV289" s="86"/>
    </row>
    <row r="290" spans="1:48" ht="15.75">
      <c r="A290" s="241"/>
      <c r="B290" s="83"/>
      <c r="C290" s="83"/>
      <c r="D290" s="83"/>
      <c r="E290" s="83"/>
      <c r="F290" s="83"/>
      <c r="G290" s="86"/>
      <c r="H290" s="83"/>
      <c r="I290" s="86"/>
      <c r="J290" s="86"/>
      <c r="K290" s="86"/>
      <c r="L290" s="86"/>
      <c r="M290" s="86"/>
      <c r="N290" s="86"/>
      <c r="O290" s="86"/>
      <c r="P290" s="86"/>
      <c r="Q290" s="86"/>
      <c r="R290" s="86"/>
      <c r="S290" s="17"/>
      <c r="T290" s="238"/>
      <c r="U290" s="83"/>
      <c r="V290" s="86"/>
      <c r="W290" s="83"/>
      <c r="X290" s="86"/>
      <c r="Y290" s="86"/>
      <c r="Z290" s="86"/>
      <c r="AA290" s="86"/>
      <c r="AB290" s="86"/>
      <c r="AC290" s="83"/>
      <c r="AD290" s="86"/>
      <c r="AE290" s="86"/>
      <c r="AF290" s="86"/>
      <c r="AG290" s="86"/>
      <c r="AH290" s="83"/>
      <c r="AI290" s="86"/>
      <c r="AV290" s="86"/>
    </row>
    <row r="291" spans="1:48" ht="15.75">
      <c r="A291" s="241"/>
      <c r="B291" s="83"/>
      <c r="C291" s="83"/>
      <c r="D291" s="83"/>
      <c r="E291" s="83"/>
      <c r="F291" s="83"/>
      <c r="G291" s="86"/>
      <c r="H291" s="83"/>
      <c r="I291" s="86"/>
      <c r="J291" s="86"/>
      <c r="K291" s="86"/>
      <c r="L291" s="86"/>
      <c r="M291" s="86"/>
      <c r="N291" s="86"/>
      <c r="O291" s="86"/>
      <c r="P291" s="86"/>
      <c r="Q291" s="86"/>
      <c r="R291" s="86"/>
      <c r="S291" s="17"/>
      <c r="T291" s="238"/>
      <c r="U291" s="83"/>
      <c r="V291" s="86"/>
      <c r="W291" s="83"/>
      <c r="X291" s="86"/>
      <c r="Y291" s="86"/>
      <c r="Z291" s="86"/>
      <c r="AA291" s="86"/>
      <c r="AB291" s="86"/>
      <c r="AC291" s="83"/>
      <c r="AD291" s="86"/>
      <c r="AE291" s="86"/>
      <c r="AF291" s="86"/>
      <c r="AG291" s="86"/>
      <c r="AH291" s="83"/>
      <c r="AI291" s="86"/>
      <c r="AV291" s="86"/>
    </row>
    <row r="292" spans="1:48" ht="15.75">
      <c r="A292" s="241"/>
      <c r="B292" s="83"/>
      <c r="C292" s="83"/>
      <c r="D292" s="83"/>
      <c r="E292" s="83"/>
      <c r="F292" s="83"/>
      <c r="G292" s="86"/>
      <c r="H292" s="83"/>
      <c r="I292" s="86"/>
      <c r="J292" s="86"/>
      <c r="K292" s="86"/>
      <c r="L292" s="86"/>
      <c r="M292" s="86"/>
      <c r="N292" s="86"/>
      <c r="O292" s="86"/>
      <c r="P292" s="86"/>
      <c r="Q292" s="86"/>
      <c r="R292" s="86"/>
      <c r="S292" s="17"/>
      <c r="T292" s="238"/>
      <c r="U292" s="83"/>
      <c r="V292" s="86"/>
      <c r="W292" s="83"/>
      <c r="X292" s="86"/>
      <c r="Y292" s="86"/>
      <c r="Z292" s="86"/>
      <c r="AA292" s="86"/>
      <c r="AB292" s="86"/>
      <c r="AC292" s="83"/>
      <c r="AD292" s="86"/>
      <c r="AE292" s="86"/>
      <c r="AF292" s="86"/>
      <c r="AG292" s="86"/>
      <c r="AH292" s="83"/>
      <c r="AI292" s="86"/>
      <c r="AV292" s="86"/>
    </row>
    <row r="293" spans="1:48" ht="15.75">
      <c r="A293" s="241"/>
      <c r="B293" s="83"/>
      <c r="C293" s="83"/>
      <c r="D293" s="83"/>
      <c r="E293" s="83"/>
      <c r="F293" s="83"/>
      <c r="G293" s="86"/>
      <c r="H293" s="83"/>
      <c r="I293" s="86"/>
      <c r="J293" s="86"/>
      <c r="K293" s="86"/>
      <c r="L293" s="86"/>
      <c r="M293" s="86"/>
      <c r="N293" s="86"/>
      <c r="O293" s="86"/>
      <c r="P293" s="86"/>
      <c r="Q293" s="86"/>
      <c r="R293" s="86"/>
      <c r="S293" s="17"/>
      <c r="T293" s="238"/>
      <c r="U293" s="83"/>
      <c r="V293" s="86"/>
      <c r="W293" s="83"/>
      <c r="X293" s="86"/>
      <c r="Y293" s="86"/>
      <c r="Z293" s="86"/>
      <c r="AA293" s="86"/>
      <c r="AB293" s="86"/>
      <c r="AC293" s="83"/>
      <c r="AD293" s="86"/>
      <c r="AE293" s="86"/>
      <c r="AF293" s="86"/>
      <c r="AG293" s="86"/>
      <c r="AH293" s="83"/>
      <c r="AI293" s="86"/>
      <c r="AV293" s="86"/>
    </row>
    <row r="294" spans="1:48" ht="15.75">
      <c r="A294" s="241"/>
      <c r="B294" s="83"/>
      <c r="C294" s="83"/>
      <c r="D294" s="83"/>
      <c r="E294" s="83"/>
      <c r="F294" s="83"/>
      <c r="G294" s="86"/>
      <c r="H294" s="83"/>
      <c r="I294" s="86"/>
      <c r="J294" s="86"/>
      <c r="K294" s="86"/>
      <c r="L294" s="86"/>
      <c r="M294" s="86"/>
      <c r="N294" s="86"/>
      <c r="O294" s="86"/>
      <c r="P294" s="86"/>
      <c r="Q294" s="86"/>
      <c r="R294" s="86"/>
      <c r="S294" s="17"/>
      <c r="T294" s="238"/>
      <c r="U294" s="83"/>
      <c r="V294" s="86"/>
      <c r="W294" s="83"/>
      <c r="X294" s="86"/>
      <c r="Y294" s="86"/>
      <c r="Z294" s="86"/>
      <c r="AA294" s="86"/>
      <c r="AB294" s="86"/>
      <c r="AC294" s="83"/>
      <c r="AD294" s="86"/>
      <c r="AE294" s="86"/>
      <c r="AF294" s="86"/>
      <c r="AG294" s="86"/>
      <c r="AH294" s="83"/>
      <c r="AI294" s="86"/>
      <c r="AV294" s="86"/>
    </row>
    <row r="295" spans="1:48" ht="15.75">
      <c r="A295" s="241"/>
      <c r="B295" s="83"/>
      <c r="C295" s="83"/>
      <c r="D295" s="83"/>
      <c r="E295" s="83"/>
      <c r="F295" s="83"/>
      <c r="G295" s="86"/>
      <c r="H295" s="83"/>
      <c r="I295" s="86"/>
      <c r="J295" s="86"/>
      <c r="K295" s="86"/>
      <c r="L295" s="86"/>
      <c r="M295" s="86"/>
      <c r="N295" s="86"/>
      <c r="O295" s="86"/>
      <c r="P295" s="86"/>
      <c r="Q295" s="86"/>
      <c r="R295" s="86"/>
      <c r="S295" s="17"/>
      <c r="T295" s="238"/>
      <c r="U295" s="83"/>
      <c r="V295" s="86"/>
      <c r="W295" s="83"/>
      <c r="X295" s="86"/>
      <c r="Y295" s="86"/>
      <c r="Z295" s="86"/>
      <c r="AA295" s="86"/>
      <c r="AB295" s="86"/>
      <c r="AC295" s="83"/>
      <c r="AD295" s="86"/>
      <c r="AE295" s="86"/>
      <c r="AF295" s="86"/>
      <c r="AG295" s="86"/>
      <c r="AH295" s="83"/>
      <c r="AI295" s="86"/>
      <c r="AV295" s="86"/>
    </row>
    <row r="296" spans="1:48" ht="15.75">
      <c r="A296" s="241"/>
      <c r="B296" s="83"/>
      <c r="C296" s="83"/>
      <c r="D296" s="83"/>
      <c r="E296" s="83"/>
      <c r="F296" s="83"/>
      <c r="G296" s="86"/>
      <c r="H296" s="83"/>
      <c r="I296" s="86"/>
      <c r="J296" s="86"/>
      <c r="K296" s="86"/>
      <c r="L296" s="86"/>
      <c r="M296" s="86"/>
      <c r="N296" s="86"/>
      <c r="O296" s="86"/>
      <c r="P296" s="86"/>
      <c r="Q296" s="86"/>
      <c r="R296" s="86"/>
      <c r="S296" s="17"/>
      <c r="T296" s="238"/>
      <c r="U296" s="83"/>
      <c r="V296" s="86"/>
      <c r="W296" s="83"/>
      <c r="X296" s="86"/>
      <c r="Y296" s="86"/>
      <c r="Z296" s="86"/>
      <c r="AA296" s="86"/>
      <c r="AB296" s="86"/>
      <c r="AC296" s="83"/>
      <c r="AD296" s="86"/>
      <c r="AE296" s="86"/>
      <c r="AF296" s="86"/>
      <c r="AG296" s="86"/>
      <c r="AH296" s="83"/>
      <c r="AI296" s="86"/>
      <c r="AV296" s="86"/>
    </row>
    <row r="297" spans="1:48" ht="15.75">
      <c r="A297" s="241"/>
      <c r="B297" s="83"/>
      <c r="C297" s="83"/>
      <c r="D297" s="83"/>
      <c r="E297" s="83"/>
      <c r="F297" s="83"/>
      <c r="G297" s="86"/>
      <c r="H297" s="83"/>
      <c r="I297" s="86"/>
      <c r="J297" s="86"/>
      <c r="K297" s="86"/>
      <c r="L297" s="86"/>
      <c r="M297" s="86"/>
      <c r="N297" s="86"/>
      <c r="O297" s="86"/>
      <c r="P297" s="86"/>
      <c r="Q297" s="86"/>
      <c r="R297" s="86"/>
      <c r="S297" s="17"/>
      <c r="T297" s="238"/>
      <c r="U297" s="83"/>
      <c r="V297" s="86"/>
      <c r="W297" s="83"/>
      <c r="X297" s="86"/>
      <c r="Y297" s="86"/>
      <c r="Z297" s="86"/>
      <c r="AA297" s="86"/>
      <c r="AB297" s="86"/>
      <c r="AC297" s="83"/>
      <c r="AD297" s="86"/>
      <c r="AE297" s="86"/>
      <c r="AF297" s="86"/>
      <c r="AG297" s="86"/>
      <c r="AH297" s="83"/>
      <c r="AI297" s="86"/>
      <c r="AV297" s="86"/>
    </row>
    <row r="298" spans="1:48" ht="15.75">
      <c r="A298" s="241"/>
      <c r="B298" s="83"/>
      <c r="C298" s="83"/>
      <c r="D298" s="83"/>
      <c r="E298" s="83"/>
      <c r="F298" s="83"/>
      <c r="G298" s="86"/>
      <c r="H298" s="83"/>
      <c r="I298" s="86"/>
      <c r="J298" s="86"/>
      <c r="K298" s="86"/>
      <c r="L298" s="86"/>
      <c r="M298" s="86"/>
      <c r="N298" s="86"/>
      <c r="O298" s="86"/>
      <c r="P298" s="86"/>
      <c r="Q298" s="86"/>
      <c r="R298" s="86"/>
      <c r="S298" s="17"/>
      <c r="T298" s="238"/>
      <c r="U298" s="83"/>
      <c r="V298" s="86"/>
      <c r="W298" s="83"/>
      <c r="X298" s="86"/>
      <c r="Y298" s="86"/>
      <c r="Z298" s="86"/>
      <c r="AA298" s="86"/>
      <c r="AB298" s="86"/>
      <c r="AC298" s="83"/>
      <c r="AD298" s="86"/>
      <c r="AE298" s="86"/>
      <c r="AF298" s="86"/>
      <c r="AG298" s="86"/>
      <c r="AH298" s="83"/>
      <c r="AI298" s="86"/>
      <c r="AV298" s="86"/>
    </row>
    <row r="299" spans="1:48" ht="15.75">
      <c r="A299" s="241"/>
      <c r="B299" s="83"/>
      <c r="C299" s="83"/>
      <c r="D299" s="83"/>
      <c r="E299" s="83"/>
      <c r="F299" s="83"/>
      <c r="G299" s="86"/>
      <c r="H299" s="83"/>
      <c r="I299" s="86"/>
      <c r="J299" s="86"/>
      <c r="K299" s="86"/>
      <c r="L299" s="86"/>
      <c r="M299" s="86"/>
      <c r="N299" s="86"/>
      <c r="O299" s="86"/>
      <c r="P299" s="86"/>
      <c r="Q299" s="86"/>
      <c r="R299" s="86"/>
      <c r="S299" s="17"/>
      <c r="T299" s="238"/>
      <c r="U299" s="83"/>
      <c r="V299" s="86"/>
      <c r="W299" s="83"/>
      <c r="X299" s="86"/>
      <c r="Y299" s="86"/>
      <c r="Z299" s="86"/>
      <c r="AA299" s="86"/>
      <c r="AB299" s="86"/>
      <c r="AC299" s="83"/>
      <c r="AD299" s="86"/>
      <c r="AE299" s="86"/>
      <c r="AF299" s="86"/>
      <c r="AG299" s="86"/>
      <c r="AH299" s="83"/>
      <c r="AI299" s="86"/>
      <c r="AV299" s="86"/>
    </row>
    <row r="300" spans="1:48" ht="15.75">
      <c r="A300" s="241"/>
      <c r="B300" s="83"/>
      <c r="C300" s="83"/>
      <c r="D300" s="83"/>
      <c r="E300" s="83"/>
      <c r="F300" s="83"/>
      <c r="G300" s="86"/>
      <c r="H300" s="83"/>
      <c r="I300" s="86"/>
      <c r="J300" s="86"/>
      <c r="K300" s="86"/>
      <c r="L300" s="86"/>
      <c r="M300" s="86"/>
      <c r="N300" s="86"/>
      <c r="O300" s="86"/>
      <c r="P300" s="86"/>
      <c r="Q300" s="86"/>
      <c r="R300" s="86"/>
      <c r="S300" s="17"/>
      <c r="T300" s="238"/>
      <c r="U300" s="83"/>
      <c r="V300" s="86"/>
      <c r="W300" s="83"/>
      <c r="X300" s="86"/>
      <c r="Y300" s="86"/>
      <c r="Z300" s="86"/>
      <c r="AA300" s="86"/>
      <c r="AB300" s="86"/>
      <c r="AC300" s="83"/>
      <c r="AD300" s="86"/>
      <c r="AE300" s="86"/>
      <c r="AF300" s="86"/>
      <c r="AG300" s="86"/>
      <c r="AH300" s="83"/>
      <c r="AI300" s="86"/>
      <c r="AV300" s="86"/>
    </row>
    <row r="301" spans="1:48" ht="15.75">
      <c r="A301" s="241"/>
      <c r="B301" s="83"/>
      <c r="C301" s="83"/>
      <c r="D301" s="83"/>
      <c r="E301" s="83"/>
      <c r="F301" s="83"/>
      <c r="G301" s="86"/>
      <c r="H301" s="83"/>
      <c r="I301" s="86"/>
      <c r="J301" s="86"/>
      <c r="K301" s="86"/>
      <c r="L301" s="86"/>
      <c r="M301" s="86"/>
      <c r="N301" s="86"/>
      <c r="O301" s="86"/>
      <c r="P301" s="86"/>
      <c r="Q301" s="86"/>
      <c r="R301" s="86"/>
      <c r="S301" s="17"/>
      <c r="T301" s="238"/>
      <c r="U301" s="83"/>
      <c r="V301" s="86"/>
      <c r="W301" s="83"/>
      <c r="X301" s="86"/>
      <c r="Y301" s="86"/>
      <c r="Z301" s="86"/>
      <c r="AA301" s="86"/>
      <c r="AB301" s="86"/>
      <c r="AC301" s="83"/>
      <c r="AD301" s="86"/>
      <c r="AE301" s="86"/>
      <c r="AF301" s="86"/>
      <c r="AG301" s="86"/>
      <c r="AH301" s="83"/>
      <c r="AI301" s="86"/>
      <c r="AV301" s="86"/>
    </row>
    <row r="302" spans="1:48" ht="15.75">
      <c r="A302" s="241"/>
      <c r="B302" s="83"/>
      <c r="C302" s="83"/>
      <c r="D302" s="83"/>
      <c r="E302" s="83"/>
      <c r="F302" s="83"/>
      <c r="G302" s="86"/>
      <c r="H302" s="83"/>
      <c r="I302" s="86"/>
      <c r="J302" s="86"/>
      <c r="K302" s="86"/>
      <c r="L302" s="86"/>
      <c r="M302" s="86"/>
      <c r="N302" s="86"/>
      <c r="O302" s="86"/>
      <c r="P302" s="86"/>
      <c r="Q302" s="86"/>
      <c r="R302" s="86"/>
      <c r="S302" s="17"/>
      <c r="T302" s="238"/>
      <c r="U302" s="83"/>
      <c r="V302" s="86"/>
      <c r="W302" s="83"/>
      <c r="X302" s="86"/>
      <c r="Y302" s="86"/>
      <c r="Z302" s="86"/>
      <c r="AA302" s="86"/>
      <c r="AB302" s="86"/>
      <c r="AC302" s="83"/>
      <c r="AD302" s="86"/>
      <c r="AE302" s="86"/>
      <c r="AF302" s="86"/>
      <c r="AG302" s="86"/>
      <c r="AH302" s="83"/>
      <c r="AI302" s="86"/>
      <c r="AV302" s="86"/>
    </row>
    <row r="303" spans="1:48" ht="15.75">
      <c r="A303" s="241"/>
      <c r="B303" s="83"/>
      <c r="C303" s="83"/>
      <c r="D303" s="83"/>
      <c r="E303" s="83"/>
      <c r="F303" s="83"/>
      <c r="G303" s="86"/>
      <c r="H303" s="83"/>
      <c r="I303" s="86"/>
      <c r="J303" s="86"/>
      <c r="K303" s="86"/>
      <c r="L303" s="86"/>
      <c r="M303" s="86"/>
      <c r="N303" s="86"/>
      <c r="O303" s="86"/>
      <c r="P303" s="86"/>
      <c r="Q303" s="86"/>
      <c r="R303" s="86"/>
      <c r="S303" s="17"/>
      <c r="T303" s="238"/>
      <c r="U303" s="83"/>
      <c r="V303" s="86"/>
      <c r="W303" s="83"/>
      <c r="X303" s="86"/>
      <c r="Y303" s="86"/>
      <c r="Z303" s="86"/>
      <c r="AA303" s="86"/>
      <c r="AB303" s="86"/>
      <c r="AC303" s="83"/>
      <c r="AD303" s="86"/>
      <c r="AE303" s="86"/>
      <c r="AF303" s="86"/>
      <c r="AG303" s="86"/>
      <c r="AH303" s="83"/>
      <c r="AI303" s="86"/>
      <c r="AV303" s="86"/>
    </row>
    <row r="304" spans="1:48" ht="15.75">
      <c r="A304" s="241"/>
      <c r="B304" s="83"/>
      <c r="C304" s="83"/>
      <c r="D304" s="83"/>
      <c r="E304" s="83"/>
      <c r="F304" s="83"/>
      <c r="G304" s="86"/>
      <c r="H304" s="83"/>
      <c r="I304" s="86"/>
      <c r="J304" s="86"/>
      <c r="K304" s="86"/>
      <c r="L304" s="86"/>
      <c r="M304" s="86"/>
      <c r="N304" s="86"/>
      <c r="O304" s="86"/>
      <c r="P304" s="86"/>
      <c r="Q304" s="86"/>
      <c r="R304" s="86"/>
      <c r="S304" s="17"/>
      <c r="T304" s="238"/>
      <c r="U304" s="83"/>
      <c r="V304" s="86"/>
      <c r="W304" s="83"/>
      <c r="X304" s="86"/>
      <c r="Y304" s="86"/>
      <c r="Z304" s="86"/>
      <c r="AA304" s="86"/>
      <c r="AB304" s="86"/>
      <c r="AC304" s="83"/>
      <c r="AD304" s="86"/>
      <c r="AE304" s="86"/>
      <c r="AF304" s="86"/>
      <c r="AG304" s="86"/>
      <c r="AH304" s="83"/>
      <c r="AI304" s="86"/>
      <c r="AV304" s="86"/>
    </row>
    <row r="305" spans="1:48" ht="15.75">
      <c r="A305" s="241"/>
      <c r="B305" s="83"/>
      <c r="C305" s="83"/>
      <c r="D305" s="83"/>
      <c r="E305" s="83"/>
      <c r="F305" s="83"/>
      <c r="G305" s="86"/>
      <c r="H305" s="83"/>
      <c r="I305" s="86"/>
      <c r="J305" s="86"/>
      <c r="K305" s="86"/>
      <c r="L305" s="86"/>
      <c r="M305" s="86"/>
      <c r="N305" s="86"/>
      <c r="O305" s="86"/>
      <c r="P305" s="86"/>
      <c r="Q305" s="86"/>
      <c r="R305" s="86"/>
      <c r="S305" s="17"/>
      <c r="T305" s="238"/>
      <c r="U305" s="83"/>
      <c r="V305" s="86"/>
      <c r="W305" s="83"/>
      <c r="X305" s="86"/>
      <c r="Y305" s="86"/>
      <c r="Z305" s="86"/>
      <c r="AA305" s="86"/>
      <c r="AB305" s="86"/>
      <c r="AC305" s="83"/>
      <c r="AD305" s="86"/>
      <c r="AE305" s="86"/>
      <c r="AF305" s="86"/>
      <c r="AG305" s="86"/>
      <c r="AH305" s="83"/>
      <c r="AI305" s="86"/>
      <c r="AV305" s="86"/>
    </row>
    <row r="306" spans="1:48" ht="15.75">
      <c r="A306" s="241"/>
      <c r="B306" s="83"/>
      <c r="C306" s="83"/>
      <c r="D306" s="83"/>
      <c r="E306" s="83"/>
      <c r="F306" s="83"/>
      <c r="G306" s="86"/>
      <c r="H306" s="83"/>
      <c r="I306" s="86"/>
      <c r="J306" s="86"/>
      <c r="K306" s="86"/>
      <c r="L306" s="86"/>
      <c r="M306" s="86"/>
      <c r="N306" s="86"/>
      <c r="O306" s="86"/>
      <c r="P306" s="86"/>
      <c r="Q306" s="86"/>
      <c r="R306" s="86"/>
      <c r="S306" s="17"/>
      <c r="T306" s="238"/>
      <c r="U306" s="83"/>
      <c r="V306" s="86"/>
      <c r="W306" s="83"/>
      <c r="X306" s="86"/>
      <c r="Y306" s="86"/>
      <c r="Z306" s="86"/>
      <c r="AA306" s="86"/>
      <c r="AB306" s="86"/>
      <c r="AC306" s="83"/>
      <c r="AD306" s="86"/>
      <c r="AE306" s="86"/>
      <c r="AF306" s="86"/>
      <c r="AG306" s="86"/>
      <c r="AH306" s="83"/>
      <c r="AI306" s="86"/>
      <c r="AV306" s="86"/>
    </row>
    <row r="307" spans="1:48" ht="15.75">
      <c r="A307" s="241"/>
      <c r="B307" s="83"/>
      <c r="C307" s="83"/>
      <c r="D307" s="83"/>
      <c r="E307" s="83"/>
      <c r="F307" s="83"/>
      <c r="G307" s="86"/>
      <c r="H307" s="83"/>
      <c r="I307" s="86"/>
      <c r="J307" s="86"/>
      <c r="K307" s="86"/>
      <c r="L307" s="86"/>
      <c r="M307" s="86"/>
      <c r="N307" s="86"/>
      <c r="O307" s="86"/>
      <c r="P307" s="86"/>
      <c r="Q307" s="86"/>
      <c r="R307" s="86"/>
      <c r="S307" s="17"/>
      <c r="T307" s="238"/>
      <c r="U307" s="83"/>
      <c r="V307" s="86"/>
      <c r="W307" s="83"/>
      <c r="X307" s="86"/>
      <c r="Y307" s="86"/>
      <c r="Z307" s="86"/>
      <c r="AA307" s="86"/>
      <c r="AB307" s="86"/>
      <c r="AC307" s="83"/>
      <c r="AD307" s="86"/>
      <c r="AE307" s="86"/>
      <c r="AF307" s="86"/>
      <c r="AG307" s="86"/>
      <c r="AH307" s="83"/>
      <c r="AI307" s="86"/>
      <c r="AV307" s="86"/>
    </row>
    <row r="308" spans="1:48" ht="15.75">
      <c r="A308" s="241"/>
      <c r="B308" s="83"/>
      <c r="C308" s="83"/>
      <c r="D308" s="83"/>
      <c r="E308" s="83"/>
      <c r="F308" s="83"/>
      <c r="G308" s="86"/>
      <c r="H308" s="83"/>
      <c r="I308" s="86"/>
      <c r="J308" s="86"/>
      <c r="K308" s="86"/>
      <c r="L308" s="86"/>
      <c r="M308" s="86"/>
      <c r="N308" s="86"/>
      <c r="O308" s="86"/>
      <c r="P308" s="86"/>
      <c r="Q308" s="86"/>
      <c r="R308" s="86"/>
      <c r="S308" s="17"/>
      <c r="T308" s="238"/>
      <c r="U308" s="83"/>
      <c r="V308" s="86"/>
      <c r="W308" s="83"/>
      <c r="X308" s="86"/>
      <c r="Y308" s="86"/>
      <c r="Z308" s="86"/>
      <c r="AA308" s="86"/>
      <c r="AB308" s="86"/>
      <c r="AC308" s="83"/>
      <c r="AD308" s="86"/>
      <c r="AE308" s="86"/>
      <c r="AF308" s="86"/>
      <c r="AG308" s="86"/>
      <c r="AH308" s="83"/>
      <c r="AI308" s="86"/>
      <c r="AV308" s="86"/>
    </row>
    <row r="309" spans="1:48" ht="15.75">
      <c r="A309" s="241"/>
      <c r="B309" s="83"/>
      <c r="C309" s="83"/>
      <c r="D309" s="83"/>
      <c r="E309" s="83"/>
      <c r="F309" s="83"/>
      <c r="G309" s="86"/>
      <c r="H309" s="83"/>
      <c r="I309" s="86"/>
      <c r="J309" s="86"/>
      <c r="K309" s="86"/>
      <c r="L309" s="86"/>
      <c r="M309" s="86"/>
      <c r="N309" s="86"/>
      <c r="O309" s="86"/>
      <c r="P309" s="86"/>
      <c r="Q309" s="86"/>
      <c r="R309" s="86"/>
      <c r="S309" s="17"/>
      <c r="T309" s="238"/>
      <c r="U309" s="83"/>
      <c r="V309" s="86"/>
      <c r="W309" s="83"/>
      <c r="X309" s="86"/>
      <c r="Y309" s="86"/>
      <c r="Z309" s="86"/>
      <c r="AA309" s="86"/>
      <c r="AB309" s="86"/>
      <c r="AC309" s="83"/>
      <c r="AD309" s="86"/>
      <c r="AE309" s="86"/>
      <c r="AF309" s="86"/>
      <c r="AG309" s="86"/>
      <c r="AH309" s="83"/>
      <c r="AI309" s="86"/>
      <c r="AV309" s="86"/>
    </row>
    <row r="310" spans="1:48" ht="15.75">
      <c r="A310" s="241"/>
      <c r="B310" s="83"/>
      <c r="C310" s="83"/>
      <c r="D310" s="83"/>
      <c r="E310" s="83"/>
      <c r="F310" s="83"/>
      <c r="G310" s="86"/>
      <c r="H310" s="83"/>
      <c r="I310" s="86"/>
      <c r="J310" s="86"/>
      <c r="K310" s="86"/>
      <c r="L310" s="86"/>
      <c r="M310" s="86"/>
      <c r="N310" s="86"/>
      <c r="O310" s="86"/>
      <c r="P310" s="86"/>
      <c r="Q310" s="86"/>
      <c r="R310" s="86"/>
      <c r="S310" s="17"/>
      <c r="T310" s="238"/>
      <c r="U310" s="83"/>
      <c r="V310" s="86"/>
      <c r="W310" s="83"/>
      <c r="X310" s="86"/>
      <c r="Y310" s="86"/>
      <c r="Z310" s="86"/>
      <c r="AA310" s="86"/>
      <c r="AB310" s="86"/>
      <c r="AC310" s="83"/>
      <c r="AD310" s="86"/>
      <c r="AE310" s="86"/>
      <c r="AF310" s="86"/>
      <c r="AG310" s="86"/>
      <c r="AH310" s="83"/>
      <c r="AI310" s="86"/>
      <c r="AV310" s="86"/>
    </row>
    <row r="311" spans="1:48" ht="15.75">
      <c r="A311" s="241"/>
      <c r="B311" s="83"/>
      <c r="C311" s="83"/>
      <c r="D311" s="83"/>
      <c r="E311" s="83"/>
      <c r="F311" s="83"/>
      <c r="G311" s="86"/>
      <c r="H311" s="83"/>
      <c r="I311" s="86"/>
      <c r="J311" s="86"/>
      <c r="K311" s="86"/>
      <c r="L311" s="86"/>
      <c r="M311" s="86"/>
      <c r="N311" s="86"/>
      <c r="O311" s="86"/>
      <c r="P311" s="86"/>
      <c r="Q311" s="86"/>
      <c r="R311" s="86"/>
      <c r="S311" s="17"/>
      <c r="T311" s="238"/>
      <c r="U311" s="83"/>
      <c r="V311" s="86"/>
      <c r="W311" s="83"/>
      <c r="X311" s="86"/>
      <c r="Y311" s="86"/>
      <c r="Z311" s="86"/>
      <c r="AA311" s="86"/>
      <c r="AB311" s="86"/>
      <c r="AC311" s="83"/>
      <c r="AD311" s="86"/>
      <c r="AE311" s="86"/>
      <c r="AF311" s="86"/>
      <c r="AG311" s="86"/>
      <c r="AH311" s="83"/>
      <c r="AI311" s="86"/>
      <c r="AV311" s="86"/>
    </row>
    <row r="312" spans="1:48" ht="15.75">
      <c r="A312" s="241"/>
      <c r="B312" s="83"/>
      <c r="C312" s="83"/>
      <c r="D312" s="83"/>
      <c r="E312" s="83"/>
      <c r="F312" s="83"/>
      <c r="G312" s="86"/>
      <c r="H312" s="83"/>
      <c r="I312" s="86"/>
      <c r="J312" s="86"/>
      <c r="K312" s="86"/>
      <c r="L312" s="86"/>
      <c r="M312" s="86"/>
      <c r="N312" s="86"/>
      <c r="O312" s="86"/>
      <c r="P312" s="86"/>
      <c r="Q312" s="86"/>
      <c r="R312" s="86"/>
      <c r="S312" s="17"/>
      <c r="T312" s="238"/>
      <c r="U312" s="83"/>
      <c r="V312" s="86"/>
      <c r="W312" s="83"/>
      <c r="X312" s="86"/>
      <c r="Y312" s="86"/>
      <c r="Z312" s="86"/>
      <c r="AA312" s="86"/>
      <c r="AB312" s="86"/>
      <c r="AC312" s="83"/>
      <c r="AD312" s="86"/>
      <c r="AE312" s="86"/>
      <c r="AF312" s="86"/>
      <c r="AG312" s="86"/>
      <c r="AH312" s="83"/>
      <c r="AI312" s="86"/>
      <c r="AV312" s="86"/>
    </row>
    <row r="313" spans="1:48" ht="15.75">
      <c r="A313" s="241"/>
      <c r="B313" s="83"/>
      <c r="C313" s="83"/>
      <c r="D313" s="83"/>
      <c r="E313" s="83"/>
      <c r="F313" s="83"/>
      <c r="G313" s="86"/>
      <c r="H313" s="83"/>
      <c r="I313" s="86"/>
      <c r="J313" s="86"/>
      <c r="K313" s="86"/>
      <c r="L313" s="86"/>
      <c r="M313" s="86"/>
      <c r="N313" s="86"/>
      <c r="O313" s="86"/>
      <c r="P313" s="86"/>
      <c r="Q313" s="86"/>
      <c r="R313" s="86"/>
      <c r="S313" s="17"/>
      <c r="T313" s="238"/>
      <c r="U313" s="83"/>
      <c r="V313" s="86"/>
      <c r="W313" s="83"/>
      <c r="X313" s="86"/>
      <c r="Y313" s="86"/>
      <c r="Z313" s="86"/>
      <c r="AA313" s="86"/>
      <c r="AB313" s="86"/>
      <c r="AC313" s="83"/>
      <c r="AD313" s="86"/>
      <c r="AE313" s="86"/>
      <c r="AF313" s="86"/>
      <c r="AG313" s="86"/>
      <c r="AH313" s="83"/>
      <c r="AI313" s="86"/>
      <c r="AV313" s="86"/>
    </row>
    <row r="314" spans="1:48" ht="15.75">
      <c r="A314" s="241"/>
      <c r="B314" s="83"/>
      <c r="C314" s="83"/>
      <c r="D314" s="83"/>
      <c r="E314" s="83"/>
      <c r="F314" s="83"/>
      <c r="G314" s="86"/>
      <c r="H314" s="83"/>
      <c r="I314" s="86"/>
      <c r="J314" s="86"/>
      <c r="K314" s="86"/>
      <c r="L314" s="86"/>
      <c r="M314" s="86"/>
      <c r="N314" s="86"/>
      <c r="O314" s="86"/>
      <c r="P314" s="86"/>
      <c r="Q314" s="86"/>
      <c r="R314" s="86"/>
      <c r="S314" s="17"/>
      <c r="T314" s="238"/>
      <c r="U314" s="83"/>
      <c r="V314" s="86"/>
      <c r="W314" s="83"/>
      <c r="X314" s="86"/>
      <c r="Y314" s="86"/>
      <c r="Z314" s="86"/>
      <c r="AA314" s="86"/>
      <c r="AB314" s="86"/>
      <c r="AC314" s="83"/>
      <c r="AD314" s="86"/>
      <c r="AE314" s="86"/>
      <c r="AF314" s="86"/>
      <c r="AG314" s="86"/>
      <c r="AH314" s="83"/>
      <c r="AI314" s="86"/>
      <c r="AV314" s="86"/>
    </row>
    <row r="315" spans="1:48" ht="15.75">
      <c r="A315" s="241"/>
      <c r="B315" s="83"/>
      <c r="C315" s="83"/>
      <c r="D315" s="83"/>
      <c r="E315" s="83"/>
      <c r="F315" s="83"/>
      <c r="G315" s="86"/>
      <c r="H315" s="83"/>
      <c r="I315" s="86"/>
      <c r="J315" s="86"/>
      <c r="K315" s="86"/>
      <c r="L315" s="86"/>
      <c r="M315" s="86"/>
      <c r="N315" s="86"/>
      <c r="O315" s="86"/>
      <c r="P315" s="86"/>
      <c r="Q315" s="86"/>
      <c r="R315" s="86"/>
      <c r="S315" s="17"/>
      <c r="T315" s="238"/>
      <c r="U315" s="83"/>
      <c r="V315" s="86"/>
      <c r="W315" s="83"/>
      <c r="X315" s="86"/>
      <c r="Y315" s="86"/>
      <c r="Z315" s="86"/>
      <c r="AA315" s="86"/>
      <c r="AB315" s="86"/>
      <c r="AC315" s="83"/>
      <c r="AD315" s="86"/>
      <c r="AE315" s="86"/>
      <c r="AF315" s="86"/>
      <c r="AG315" s="86"/>
      <c r="AH315" s="83"/>
      <c r="AI315" s="86"/>
      <c r="AV315" s="86"/>
    </row>
    <row r="316" spans="1:48" ht="15.75">
      <c r="A316" s="241"/>
      <c r="B316" s="83"/>
      <c r="C316" s="83"/>
      <c r="D316" s="83"/>
      <c r="E316" s="83"/>
      <c r="F316" s="83"/>
      <c r="G316" s="86"/>
      <c r="H316" s="83"/>
      <c r="I316" s="86"/>
      <c r="J316" s="86"/>
      <c r="K316" s="86"/>
      <c r="L316" s="86"/>
      <c r="M316" s="86"/>
      <c r="N316" s="86"/>
      <c r="O316" s="86"/>
      <c r="P316" s="86"/>
      <c r="Q316" s="86"/>
      <c r="R316" s="86"/>
      <c r="S316" s="17"/>
      <c r="T316" s="238"/>
      <c r="U316" s="83"/>
      <c r="V316" s="86"/>
      <c r="W316" s="83"/>
      <c r="X316" s="86"/>
      <c r="Y316" s="86"/>
      <c r="Z316" s="86"/>
      <c r="AA316" s="86"/>
      <c r="AB316" s="86"/>
      <c r="AC316" s="83"/>
      <c r="AD316" s="86"/>
      <c r="AE316" s="86"/>
      <c r="AF316" s="86"/>
      <c r="AG316" s="86"/>
      <c r="AH316" s="83"/>
      <c r="AI316" s="86"/>
      <c r="AV316" s="86"/>
    </row>
    <row r="317" spans="1:48" ht="15.75">
      <c r="A317" s="241"/>
      <c r="B317" s="83"/>
      <c r="C317" s="83"/>
      <c r="D317" s="83"/>
      <c r="E317" s="83"/>
      <c r="F317" s="83"/>
      <c r="G317" s="86"/>
      <c r="H317" s="83"/>
      <c r="I317" s="86"/>
      <c r="J317" s="86"/>
      <c r="K317" s="86"/>
      <c r="L317" s="86"/>
      <c r="M317" s="86"/>
      <c r="N317" s="86"/>
      <c r="O317" s="86"/>
      <c r="P317" s="86"/>
      <c r="Q317" s="86"/>
      <c r="R317" s="86"/>
      <c r="S317" s="17"/>
      <c r="T317" s="238"/>
      <c r="U317" s="83"/>
      <c r="V317" s="86"/>
      <c r="W317" s="83"/>
      <c r="X317" s="86"/>
      <c r="Y317" s="86"/>
      <c r="Z317" s="86"/>
      <c r="AA317" s="86"/>
      <c r="AB317" s="86"/>
      <c r="AC317" s="83"/>
      <c r="AD317" s="86"/>
      <c r="AE317" s="86"/>
      <c r="AF317" s="86"/>
      <c r="AG317" s="86"/>
      <c r="AH317" s="83"/>
      <c r="AI317" s="86"/>
      <c r="AV317" s="86"/>
    </row>
    <row r="318" spans="1:48" ht="15.75">
      <c r="A318" s="241"/>
      <c r="B318" s="83"/>
      <c r="C318" s="83"/>
      <c r="D318" s="83"/>
      <c r="E318" s="83"/>
      <c r="F318" s="83"/>
      <c r="G318" s="86"/>
      <c r="H318" s="83"/>
      <c r="I318" s="86"/>
      <c r="J318" s="86"/>
      <c r="K318" s="86"/>
      <c r="L318" s="86"/>
      <c r="M318" s="86"/>
      <c r="N318" s="86"/>
      <c r="O318" s="86"/>
      <c r="P318" s="86"/>
      <c r="Q318" s="86"/>
      <c r="R318" s="86"/>
      <c r="S318" s="17"/>
      <c r="T318" s="238"/>
      <c r="U318" s="83"/>
      <c r="V318" s="86"/>
      <c r="W318" s="83"/>
      <c r="X318" s="86"/>
      <c r="Y318" s="86"/>
      <c r="Z318" s="86"/>
      <c r="AA318" s="86"/>
      <c r="AB318" s="86"/>
      <c r="AC318" s="83"/>
      <c r="AD318" s="86"/>
      <c r="AE318" s="86"/>
      <c r="AF318" s="86"/>
      <c r="AG318" s="86"/>
      <c r="AH318" s="83"/>
      <c r="AI318" s="86"/>
      <c r="AV318" s="86"/>
    </row>
    <row r="319" spans="1:48" ht="15.75">
      <c r="A319" s="241"/>
      <c r="B319" s="83"/>
      <c r="C319" s="83"/>
      <c r="D319" s="83"/>
      <c r="E319" s="83"/>
      <c r="F319" s="83"/>
      <c r="G319" s="86"/>
      <c r="H319" s="83"/>
      <c r="I319" s="86"/>
      <c r="J319" s="86"/>
      <c r="K319" s="86"/>
      <c r="L319" s="86"/>
      <c r="M319" s="86"/>
      <c r="N319" s="86"/>
      <c r="O319" s="86"/>
      <c r="P319" s="86"/>
      <c r="Q319" s="86"/>
      <c r="R319" s="86"/>
      <c r="S319" s="17"/>
      <c r="T319" s="238"/>
      <c r="U319" s="83"/>
      <c r="V319" s="86"/>
      <c r="W319" s="83"/>
      <c r="X319" s="86"/>
      <c r="Y319" s="86"/>
      <c r="Z319" s="86"/>
      <c r="AA319" s="86"/>
      <c r="AB319" s="86"/>
      <c r="AC319" s="83"/>
      <c r="AD319" s="86"/>
      <c r="AE319" s="86"/>
      <c r="AF319" s="86"/>
      <c r="AG319" s="86"/>
      <c r="AH319" s="83"/>
      <c r="AI319" s="86"/>
      <c r="AV319" s="86"/>
    </row>
    <row r="320" spans="1:48" ht="15.75">
      <c r="A320" s="241"/>
      <c r="B320" s="83"/>
      <c r="C320" s="83"/>
      <c r="D320" s="83"/>
      <c r="E320" s="83"/>
      <c r="F320" s="83"/>
      <c r="G320" s="86"/>
      <c r="H320" s="83"/>
      <c r="I320" s="86"/>
      <c r="J320" s="86"/>
      <c r="K320" s="86"/>
      <c r="L320" s="86"/>
      <c r="M320" s="86"/>
      <c r="N320" s="86"/>
      <c r="O320" s="86"/>
      <c r="P320" s="86"/>
      <c r="Q320" s="86"/>
      <c r="R320" s="86"/>
      <c r="S320" s="17"/>
      <c r="T320" s="238"/>
      <c r="U320" s="83"/>
      <c r="V320" s="86"/>
      <c r="W320" s="83"/>
      <c r="X320" s="86"/>
      <c r="Y320" s="86"/>
      <c r="Z320" s="86"/>
      <c r="AA320" s="86"/>
      <c r="AB320" s="86"/>
      <c r="AC320" s="83"/>
      <c r="AD320" s="86"/>
      <c r="AE320" s="86"/>
      <c r="AF320" s="86"/>
      <c r="AG320" s="86"/>
      <c r="AH320" s="83"/>
      <c r="AI320" s="86"/>
      <c r="AV320" s="86"/>
    </row>
    <row r="321" spans="1:48" ht="15.75">
      <c r="A321" s="241"/>
      <c r="B321" s="83"/>
      <c r="C321" s="83"/>
      <c r="D321" s="83"/>
      <c r="E321" s="83"/>
      <c r="F321" s="83"/>
      <c r="G321" s="86"/>
      <c r="H321" s="83"/>
      <c r="I321" s="86"/>
      <c r="J321" s="86"/>
      <c r="K321" s="86"/>
      <c r="L321" s="86"/>
      <c r="M321" s="86"/>
      <c r="N321" s="86"/>
      <c r="O321" s="86"/>
      <c r="P321" s="86"/>
      <c r="Q321" s="86"/>
      <c r="R321" s="86"/>
      <c r="S321" s="17"/>
      <c r="T321" s="238"/>
      <c r="U321" s="83"/>
      <c r="V321" s="86"/>
      <c r="W321" s="83"/>
      <c r="X321" s="86"/>
      <c r="Y321" s="86"/>
      <c r="Z321" s="86"/>
      <c r="AA321" s="86"/>
      <c r="AB321" s="86"/>
      <c r="AC321" s="83"/>
      <c r="AD321" s="86"/>
      <c r="AE321" s="86"/>
      <c r="AF321" s="86"/>
      <c r="AG321" s="86"/>
      <c r="AH321" s="83"/>
      <c r="AI321" s="86"/>
      <c r="AV321" s="86"/>
    </row>
    <row r="322" spans="1:48" ht="15.75">
      <c r="A322" s="241"/>
      <c r="B322" s="83"/>
      <c r="C322" s="83"/>
      <c r="D322" s="83"/>
      <c r="E322" s="83"/>
      <c r="F322" s="83"/>
      <c r="G322" s="86"/>
      <c r="H322" s="83"/>
      <c r="I322" s="86"/>
      <c r="J322" s="86"/>
      <c r="K322" s="86"/>
      <c r="L322" s="86"/>
      <c r="M322" s="86"/>
      <c r="N322" s="86"/>
      <c r="O322" s="86"/>
      <c r="P322" s="86"/>
      <c r="Q322" s="86"/>
      <c r="R322" s="86"/>
      <c r="S322" s="17"/>
      <c r="T322" s="238"/>
      <c r="U322" s="83"/>
      <c r="V322" s="86"/>
      <c r="W322" s="83"/>
      <c r="X322" s="86"/>
      <c r="Y322" s="86"/>
      <c r="Z322" s="86"/>
      <c r="AA322" s="86"/>
      <c r="AB322" s="86"/>
      <c r="AC322" s="83"/>
      <c r="AD322" s="86"/>
      <c r="AE322" s="86"/>
      <c r="AF322" s="86"/>
      <c r="AG322" s="86"/>
      <c r="AH322" s="83"/>
      <c r="AI322" s="86"/>
      <c r="AV322" s="86"/>
    </row>
    <row r="323" spans="1:48" ht="15.75">
      <c r="A323" s="241"/>
      <c r="B323" s="83"/>
      <c r="C323" s="83"/>
      <c r="D323" s="83"/>
      <c r="E323" s="83"/>
      <c r="F323" s="83"/>
      <c r="G323" s="86"/>
      <c r="H323" s="83"/>
      <c r="I323" s="86"/>
      <c r="J323" s="86"/>
      <c r="K323" s="86"/>
      <c r="L323" s="86"/>
      <c r="M323" s="86"/>
      <c r="N323" s="86"/>
      <c r="O323" s="86"/>
      <c r="P323" s="86"/>
      <c r="Q323" s="86"/>
      <c r="R323" s="86"/>
      <c r="S323" s="17"/>
      <c r="T323" s="238"/>
      <c r="U323" s="83"/>
      <c r="V323" s="86"/>
      <c r="W323" s="83"/>
      <c r="X323" s="86"/>
      <c r="Y323" s="86"/>
      <c r="Z323" s="86"/>
      <c r="AA323" s="86"/>
      <c r="AB323" s="86"/>
      <c r="AC323" s="83"/>
      <c r="AD323" s="86"/>
      <c r="AE323" s="86"/>
      <c r="AF323" s="86"/>
      <c r="AG323" s="86"/>
      <c r="AH323" s="83"/>
      <c r="AI323" s="86"/>
      <c r="AV323" s="86"/>
    </row>
    <row r="324" spans="1:48" ht="15.75">
      <c r="A324" s="241"/>
      <c r="B324" s="83"/>
      <c r="C324" s="83"/>
      <c r="D324" s="83"/>
      <c r="E324" s="83"/>
      <c r="F324" s="83"/>
      <c r="G324" s="86"/>
      <c r="H324" s="83"/>
      <c r="I324" s="86"/>
      <c r="J324" s="86"/>
      <c r="K324" s="86"/>
      <c r="L324" s="86"/>
      <c r="M324" s="86"/>
      <c r="N324" s="86"/>
      <c r="O324" s="86"/>
      <c r="P324" s="86"/>
      <c r="Q324" s="86"/>
      <c r="R324" s="86"/>
      <c r="S324" s="17"/>
      <c r="T324" s="238"/>
      <c r="U324" s="83"/>
      <c r="V324" s="86"/>
      <c r="W324" s="83"/>
      <c r="X324" s="86"/>
      <c r="Y324" s="86"/>
      <c r="Z324" s="86"/>
      <c r="AA324" s="86"/>
      <c r="AB324" s="86"/>
      <c r="AC324" s="83"/>
      <c r="AD324" s="86"/>
      <c r="AE324" s="86"/>
      <c r="AF324" s="86"/>
      <c r="AG324" s="86"/>
      <c r="AH324" s="83"/>
      <c r="AI324" s="86"/>
      <c r="AV324" s="86"/>
    </row>
    <row r="325" spans="1:48" ht="15.75">
      <c r="A325" s="241"/>
      <c r="B325" s="83"/>
      <c r="C325" s="83"/>
      <c r="D325" s="83"/>
      <c r="E325" s="83"/>
      <c r="F325" s="83"/>
      <c r="G325" s="86"/>
      <c r="H325" s="83"/>
      <c r="I325" s="86"/>
      <c r="J325" s="86"/>
      <c r="K325" s="86"/>
      <c r="L325" s="86"/>
      <c r="M325" s="86"/>
      <c r="N325" s="86"/>
      <c r="O325" s="86"/>
      <c r="P325" s="86"/>
      <c r="Q325" s="86"/>
      <c r="R325" s="86"/>
      <c r="S325" s="17"/>
      <c r="T325" s="238"/>
      <c r="U325" s="83"/>
      <c r="V325" s="86"/>
      <c r="W325" s="83"/>
      <c r="X325" s="86"/>
      <c r="Y325" s="86"/>
      <c r="Z325" s="86"/>
      <c r="AA325" s="86"/>
      <c r="AB325" s="86"/>
      <c r="AC325" s="83"/>
      <c r="AD325" s="86"/>
      <c r="AE325" s="86"/>
      <c r="AF325" s="86"/>
      <c r="AG325" s="86"/>
      <c r="AH325" s="83"/>
      <c r="AI325" s="86"/>
      <c r="AV325" s="86"/>
    </row>
    <row r="326" spans="1:48" ht="15.75">
      <c r="A326" s="241"/>
      <c r="B326" s="83"/>
      <c r="C326" s="83"/>
      <c r="D326" s="83"/>
      <c r="E326" s="83"/>
      <c r="F326" s="83"/>
      <c r="G326" s="86"/>
      <c r="H326" s="83"/>
      <c r="I326" s="86"/>
      <c r="J326" s="86"/>
      <c r="K326" s="86"/>
      <c r="L326" s="86"/>
      <c r="M326" s="86"/>
      <c r="N326" s="86"/>
      <c r="O326" s="86"/>
      <c r="P326" s="86"/>
      <c r="Q326" s="86"/>
      <c r="R326" s="86"/>
      <c r="S326" s="17"/>
      <c r="T326" s="238"/>
      <c r="U326" s="83"/>
      <c r="V326" s="86"/>
      <c r="W326" s="83"/>
      <c r="X326" s="86"/>
      <c r="Y326" s="86"/>
      <c r="Z326" s="86"/>
      <c r="AA326" s="86"/>
      <c r="AB326" s="86"/>
      <c r="AC326" s="83"/>
      <c r="AD326" s="86"/>
      <c r="AE326" s="86"/>
      <c r="AF326" s="86"/>
      <c r="AG326" s="86"/>
      <c r="AH326" s="83"/>
      <c r="AI326" s="86"/>
      <c r="AV326" s="86"/>
    </row>
    <row r="327" spans="1:48" ht="15.75">
      <c r="A327" s="241"/>
      <c r="B327" s="83"/>
      <c r="C327" s="83"/>
      <c r="D327" s="83"/>
      <c r="E327" s="83"/>
      <c r="F327" s="83"/>
      <c r="G327" s="86"/>
      <c r="H327" s="83"/>
      <c r="I327" s="86"/>
      <c r="J327" s="86"/>
      <c r="K327" s="86"/>
      <c r="L327" s="86"/>
      <c r="M327" s="86"/>
      <c r="N327" s="86"/>
      <c r="O327" s="86"/>
      <c r="P327" s="86"/>
      <c r="Q327" s="86"/>
      <c r="R327" s="86"/>
      <c r="S327" s="17"/>
      <c r="T327" s="238"/>
      <c r="U327" s="83"/>
      <c r="V327" s="86"/>
      <c r="W327" s="83"/>
      <c r="X327" s="86"/>
      <c r="Y327" s="86"/>
      <c r="Z327" s="86"/>
      <c r="AA327" s="86"/>
      <c r="AB327" s="86"/>
      <c r="AC327" s="83"/>
      <c r="AD327" s="86"/>
      <c r="AE327" s="86"/>
      <c r="AF327" s="86"/>
      <c r="AG327" s="86"/>
      <c r="AH327" s="83"/>
      <c r="AI327" s="86"/>
      <c r="AV327" s="86"/>
    </row>
    <row r="328" spans="1:48" ht="15.75">
      <c r="A328" s="241"/>
      <c r="B328" s="83"/>
      <c r="C328" s="83"/>
      <c r="D328" s="83"/>
      <c r="E328" s="83"/>
      <c r="F328" s="83"/>
      <c r="G328" s="86"/>
      <c r="H328" s="83"/>
      <c r="I328" s="86"/>
      <c r="J328" s="86"/>
      <c r="K328" s="86"/>
      <c r="L328" s="86"/>
      <c r="M328" s="86"/>
      <c r="N328" s="86"/>
      <c r="O328" s="86"/>
      <c r="P328" s="86"/>
      <c r="Q328" s="86"/>
      <c r="R328" s="86"/>
      <c r="S328" s="17"/>
      <c r="T328" s="238"/>
      <c r="U328" s="83"/>
      <c r="V328" s="86"/>
      <c r="W328" s="83"/>
      <c r="X328" s="86"/>
      <c r="Y328" s="86"/>
      <c r="Z328" s="86"/>
      <c r="AA328" s="86"/>
      <c r="AB328" s="86"/>
      <c r="AC328" s="83"/>
      <c r="AD328" s="86"/>
      <c r="AE328" s="86"/>
      <c r="AF328" s="86"/>
      <c r="AG328" s="86"/>
      <c r="AH328" s="83"/>
      <c r="AI328" s="86"/>
      <c r="AV328" s="86"/>
    </row>
    <row r="329" spans="1:48" ht="15.75">
      <c r="A329" s="241"/>
      <c r="B329" s="83"/>
      <c r="C329" s="83"/>
      <c r="D329" s="83"/>
      <c r="E329" s="83"/>
      <c r="F329" s="83"/>
      <c r="G329" s="86"/>
      <c r="H329" s="83"/>
      <c r="I329" s="86"/>
      <c r="J329" s="86"/>
      <c r="K329" s="86"/>
      <c r="L329" s="86"/>
      <c r="M329" s="86"/>
      <c r="N329" s="86"/>
      <c r="O329" s="86"/>
      <c r="P329" s="86"/>
      <c r="Q329" s="86"/>
      <c r="R329" s="86"/>
      <c r="S329" s="17"/>
      <c r="T329" s="238"/>
      <c r="U329" s="83"/>
      <c r="V329" s="86"/>
      <c r="W329" s="83"/>
      <c r="X329" s="86"/>
      <c r="Y329" s="86"/>
      <c r="Z329" s="86"/>
      <c r="AA329" s="86"/>
      <c r="AB329" s="86"/>
      <c r="AC329" s="83"/>
      <c r="AD329" s="86"/>
      <c r="AE329" s="86"/>
      <c r="AF329" s="86"/>
      <c r="AG329" s="86"/>
      <c r="AH329" s="83"/>
      <c r="AI329" s="86"/>
      <c r="AV329" s="86"/>
    </row>
    <row r="330" spans="1:48" ht="15.75">
      <c r="A330" s="241"/>
      <c r="B330" s="83"/>
      <c r="C330" s="83"/>
      <c r="D330" s="83"/>
      <c r="E330" s="83"/>
      <c r="F330" s="83"/>
      <c r="G330" s="86"/>
      <c r="H330" s="83"/>
      <c r="I330" s="86"/>
      <c r="J330" s="86"/>
      <c r="K330" s="86"/>
      <c r="L330" s="86"/>
      <c r="M330" s="86"/>
      <c r="N330" s="86"/>
      <c r="O330" s="86"/>
      <c r="P330" s="86"/>
      <c r="Q330" s="86"/>
      <c r="R330" s="86"/>
      <c r="S330" s="17"/>
      <c r="T330" s="238"/>
      <c r="U330" s="83"/>
      <c r="V330" s="86"/>
      <c r="W330" s="83"/>
      <c r="X330" s="86"/>
      <c r="Y330" s="86"/>
      <c r="Z330" s="86"/>
      <c r="AA330" s="86"/>
      <c r="AB330" s="86"/>
      <c r="AC330" s="83"/>
      <c r="AD330" s="86"/>
      <c r="AE330" s="86"/>
      <c r="AF330" s="86"/>
      <c r="AG330" s="86"/>
      <c r="AH330" s="83"/>
      <c r="AI330" s="86"/>
      <c r="AV330" s="86"/>
    </row>
    <row r="331" spans="1:48" ht="15.75">
      <c r="A331" s="241"/>
      <c r="B331" s="83"/>
      <c r="C331" s="83"/>
      <c r="D331" s="83"/>
      <c r="E331" s="83"/>
      <c r="F331" s="83"/>
      <c r="G331" s="86"/>
      <c r="H331" s="83"/>
      <c r="I331" s="86"/>
      <c r="J331" s="86"/>
      <c r="K331" s="86"/>
      <c r="L331" s="86"/>
      <c r="M331" s="86"/>
      <c r="N331" s="86"/>
      <c r="O331" s="86"/>
      <c r="P331" s="86"/>
      <c r="Q331" s="86"/>
      <c r="R331" s="86"/>
      <c r="S331" s="17"/>
      <c r="T331" s="238"/>
      <c r="U331" s="83"/>
      <c r="V331" s="86"/>
      <c r="W331" s="83"/>
      <c r="X331" s="86"/>
      <c r="Y331" s="86"/>
      <c r="Z331" s="86"/>
      <c r="AA331" s="86"/>
      <c r="AB331" s="86"/>
      <c r="AC331" s="83"/>
      <c r="AD331" s="86"/>
      <c r="AE331" s="86"/>
      <c r="AF331" s="86"/>
      <c r="AG331" s="86"/>
      <c r="AH331" s="83"/>
      <c r="AI331" s="86"/>
      <c r="AV331" s="86"/>
    </row>
    <row r="332" spans="1:48" ht="15.75">
      <c r="A332" s="241"/>
      <c r="B332" s="83"/>
      <c r="C332" s="83"/>
      <c r="D332" s="83"/>
      <c r="E332" s="83"/>
      <c r="F332" s="83"/>
      <c r="G332" s="86"/>
      <c r="H332" s="83"/>
      <c r="I332" s="86"/>
      <c r="J332" s="86"/>
      <c r="K332" s="86"/>
      <c r="L332" s="86"/>
      <c r="M332" s="86"/>
      <c r="N332" s="86"/>
      <c r="O332" s="86"/>
      <c r="P332" s="86"/>
      <c r="Q332" s="86"/>
      <c r="R332" s="86"/>
      <c r="S332" s="17"/>
      <c r="T332" s="238"/>
      <c r="U332" s="83"/>
      <c r="V332" s="86"/>
      <c r="W332" s="83"/>
      <c r="X332" s="86"/>
      <c r="Y332" s="86"/>
      <c r="Z332" s="86"/>
      <c r="AA332" s="86"/>
      <c r="AB332" s="86"/>
      <c r="AC332" s="83"/>
      <c r="AD332" s="86"/>
      <c r="AE332" s="86"/>
      <c r="AF332" s="86"/>
      <c r="AG332" s="86"/>
      <c r="AH332" s="83"/>
      <c r="AI332" s="86"/>
      <c r="AV332" s="86"/>
    </row>
    <row r="333" spans="1:48" ht="15.75">
      <c r="A333" s="241"/>
      <c r="B333" s="83"/>
      <c r="C333" s="83"/>
      <c r="D333" s="83"/>
      <c r="E333" s="83"/>
      <c r="F333" s="83"/>
      <c r="G333" s="86"/>
      <c r="H333" s="83"/>
      <c r="I333" s="86"/>
      <c r="J333" s="86"/>
      <c r="K333" s="86"/>
      <c r="L333" s="86"/>
      <c r="M333" s="86"/>
      <c r="N333" s="86"/>
      <c r="O333" s="86"/>
      <c r="P333" s="86"/>
      <c r="Q333" s="86"/>
      <c r="R333" s="86"/>
      <c r="S333" s="17"/>
      <c r="T333" s="238"/>
      <c r="U333" s="83"/>
      <c r="V333" s="86"/>
      <c r="W333" s="83"/>
      <c r="X333" s="86"/>
      <c r="Y333" s="86"/>
      <c r="Z333" s="86"/>
      <c r="AA333" s="86"/>
      <c r="AB333" s="86"/>
      <c r="AC333" s="83"/>
      <c r="AD333" s="86"/>
      <c r="AE333" s="86"/>
      <c r="AF333" s="86"/>
      <c r="AG333" s="86"/>
      <c r="AH333" s="83"/>
      <c r="AI333" s="86"/>
      <c r="AV333" s="86"/>
    </row>
    <row r="334" spans="1:48" ht="15.75">
      <c r="A334" s="241"/>
      <c r="B334" s="83"/>
      <c r="C334" s="83"/>
      <c r="D334" s="83"/>
      <c r="E334" s="83"/>
      <c r="F334" s="83"/>
      <c r="G334" s="86"/>
      <c r="H334" s="83"/>
      <c r="I334" s="86"/>
      <c r="J334" s="86"/>
      <c r="K334" s="86"/>
      <c r="L334" s="86"/>
      <c r="M334" s="86"/>
      <c r="N334" s="86"/>
      <c r="O334" s="86"/>
      <c r="P334" s="86"/>
      <c r="Q334" s="86"/>
      <c r="R334" s="86"/>
      <c r="S334" s="17"/>
      <c r="T334" s="238"/>
      <c r="U334" s="83"/>
      <c r="V334" s="86"/>
      <c r="W334" s="83"/>
      <c r="X334" s="86"/>
      <c r="Y334" s="86"/>
      <c r="Z334" s="86"/>
      <c r="AA334" s="86"/>
      <c r="AB334" s="86"/>
      <c r="AC334" s="83"/>
      <c r="AD334" s="86"/>
      <c r="AE334" s="86"/>
      <c r="AF334" s="86"/>
      <c r="AG334" s="86"/>
      <c r="AH334" s="83"/>
      <c r="AI334" s="86"/>
      <c r="AV334" s="86"/>
    </row>
    <row r="335" spans="1:48" ht="15.75">
      <c r="A335" s="241"/>
      <c r="B335" s="83"/>
      <c r="C335" s="83"/>
      <c r="D335" s="83"/>
      <c r="E335" s="83"/>
      <c r="F335" s="83"/>
      <c r="G335" s="86"/>
      <c r="H335" s="83"/>
      <c r="I335" s="86"/>
      <c r="J335" s="86"/>
      <c r="K335" s="86"/>
      <c r="L335" s="86"/>
      <c r="M335" s="86"/>
      <c r="N335" s="86"/>
      <c r="O335" s="86"/>
      <c r="P335" s="86"/>
      <c r="Q335" s="86"/>
      <c r="R335" s="86"/>
      <c r="S335" s="17"/>
      <c r="T335" s="238"/>
      <c r="U335" s="83"/>
      <c r="V335" s="86"/>
      <c r="W335" s="83"/>
      <c r="X335" s="86"/>
      <c r="Y335" s="86"/>
      <c r="Z335" s="86"/>
      <c r="AA335" s="86"/>
      <c r="AB335" s="86"/>
      <c r="AC335" s="83"/>
      <c r="AD335" s="86"/>
      <c r="AE335" s="86"/>
      <c r="AF335" s="86"/>
      <c r="AG335" s="86"/>
      <c r="AH335" s="83"/>
      <c r="AI335" s="86"/>
      <c r="AV335" s="86"/>
    </row>
    <row r="336" spans="1:48" ht="15.75">
      <c r="A336" s="241"/>
      <c r="B336" s="83"/>
      <c r="C336" s="83"/>
      <c r="D336" s="83"/>
      <c r="E336" s="83"/>
      <c r="F336" s="83"/>
      <c r="G336" s="86"/>
      <c r="H336" s="83"/>
      <c r="I336" s="86"/>
      <c r="J336" s="86"/>
      <c r="K336" s="86"/>
      <c r="L336" s="86"/>
      <c r="M336" s="86"/>
      <c r="N336" s="86"/>
      <c r="O336" s="86"/>
      <c r="P336" s="86"/>
      <c r="Q336" s="86"/>
      <c r="R336" s="86"/>
      <c r="S336" s="17"/>
      <c r="T336" s="238"/>
      <c r="U336" s="83"/>
      <c r="V336" s="86"/>
      <c r="W336" s="83"/>
      <c r="X336" s="86"/>
      <c r="Y336" s="86"/>
      <c r="Z336" s="86"/>
      <c r="AA336" s="86"/>
      <c r="AB336" s="86"/>
      <c r="AC336" s="83"/>
      <c r="AD336" s="86"/>
      <c r="AE336" s="86"/>
      <c r="AF336" s="86"/>
      <c r="AG336" s="86"/>
      <c r="AH336" s="83"/>
      <c r="AI336" s="86"/>
      <c r="AV336" s="86"/>
    </row>
    <row r="337" spans="1:48" ht="15.75">
      <c r="A337" s="241"/>
      <c r="B337" s="83"/>
      <c r="C337" s="83"/>
      <c r="D337" s="83"/>
      <c r="E337" s="83"/>
      <c r="F337" s="83"/>
      <c r="G337" s="86"/>
      <c r="H337" s="83"/>
      <c r="I337" s="86"/>
      <c r="J337" s="86"/>
      <c r="K337" s="86"/>
      <c r="L337" s="86"/>
      <c r="M337" s="86"/>
      <c r="N337" s="86"/>
      <c r="O337" s="86"/>
      <c r="P337" s="86"/>
      <c r="Q337" s="86"/>
      <c r="R337" s="86"/>
      <c r="S337" s="17"/>
      <c r="T337" s="238"/>
      <c r="U337" s="83"/>
      <c r="V337" s="86"/>
      <c r="W337" s="83"/>
      <c r="X337" s="86"/>
      <c r="Y337" s="86"/>
      <c r="Z337" s="86"/>
      <c r="AA337" s="86"/>
      <c r="AB337" s="86"/>
      <c r="AC337" s="83"/>
      <c r="AD337" s="86"/>
      <c r="AE337" s="86"/>
      <c r="AF337" s="86"/>
      <c r="AG337" s="86"/>
      <c r="AH337" s="83"/>
      <c r="AI337" s="86"/>
      <c r="AV337" s="86"/>
    </row>
    <row r="338" spans="1:48" ht="15.75">
      <c r="A338" s="241"/>
      <c r="B338" s="83"/>
      <c r="C338" s="83"/>
      <c r="D338" s="83"/>
      <c r="E338" s="83"/>
      <c r="F338" s="83"/>
      <c r="G338" s="86"/>
      <c r="H338" s="83"/>
      <c r="I338" s="86"/>
      <c r="J338" s="86"/>
      <c r="K338" s="86"/>
      <c r="L338" s="86"/>
      <c r="M338" s="86"/>
      <c r="N338" s="86"/>
      <c r="O338" s="86"/>
      <c r="P338" s="86"/>
      <c r="Q338" s="86"/>
      <c r="R338" s="86"/>
      <c r="S338" s="17"/>
      <c r="T338" s="238"/>
      <c r="U338" s="83"/>
      <c r="V338" s="86"/>
      <c r="W338" s="83"/>
      <c r="X338" s="86"/>
      <c r="Y338" s="86"/>
      <c r="Z338" s="86"/>
      <c r="AA338" s="86"/>
      <c r="AB338" s="86"/>
      <c r="AC338" s="83"/>
      <c r="AD338" s="86"/>
      <c r="AE338" s="86"/>
      <c r="AF338" s="86"/>
      <c r="AG338" s="86"/>
      <c r="AH338" s="83"/>
      <c r="AI338" s="86"/>
      <c r="AV338" s="86"/>
    </row>
    <row r="339" spans="1:48" ht="15.75">
      <c r="A339" s="241"/>
      <c r="B339" s="83"/>
      <c r="C339" s="83"/>
      <c r="D339" s="83"/>
      <c r="E339" s="83"/>
      <c r="F339" s="83"/>
      <c r="G339" s="86"/>
      <c r="H339" s="83"/>
      <c r="I339" s="86"/>
      <c r="J339" s="86"/>
      <c r="K339" s="86"/>
      <c r="L339" s="86"/>
      <c r="M339" s="86"/>
      <c r="N339" s="86"/>
      <c r="O339" s="86"/>
      <c r="P339" s="86"/>
      <c r="Q339" s="86"/>
      <c r="R339" s="86"/>
      <c r="S339" s="17"/>
      <c r="T339" s="238"/>
      <c r="U339" s="83"/>
      <c r="V339" s="86"/>
      <c r="W339" s="83"/>
      <c r="X339" s="86"/>
      <c r="Y339" s="86"/>
      <c r="Z339" s="86"/>
      <c r="AA339" s="86"/>
      <c r="AB339" s="86"/>
      <c r="AC339" s="83"/>
      <c r="AD339" s="86"/>
      <c r="AE339" s="86"/>
      <c r="AF339" s="86"/>
      <c r="AG339" s="86"/>
      <c r="AH339" s="83"/>
      <c r="AI339" s="86"/>
      <c r="AV339" s="86"/>
    </row>
    <row r="340" spans="1:48" ht="15.75">
      <c r="A340" s="241"/>
      <c r="B340" s="83"/>
      <c r="C340" s="83"/>
      <c r="D340" s="83"/>
      <c r="E340" s="83"/>
      <c r="F340" s="83"/>
      <c r="G340" s="86"/>
      <c r="H340" s="83"/>
      <c r="I340" s="86"/>
      <c r="J340" s="86"/>
      <c r="K340" s="86"/>
      <c r="L340" s="86"/>
      <c r="M340" s="86"/>
      <c r="N340" s="86"/>
      <c r="O340" s="86"/>
      <c r="P340" s="86"/>
      <c r="Q340" s="86"/>
      <c r="R340" s="86"/>
      <c r="S340" s="17"/>
      <c r="T340" s="238"/>
      <c r="U340" s="83"/>
      <c r="V340" s="86"/>
      <c r="W340" s="83"/>
      <c r="X340" s="86"/>
      <c r="Y340" s="86"/>
      <c r="Z340" s="86"/>
      <c r="AA340" s="86"/>
      <c r="AB340" s="86"/>
      <c r="AC340" s="83"/>
      <c r="AD340" s="86"/>
      <c r="AE340" s="86"/>
      <c r="AF340" s="86"/>
      <c r="AG340" s="86"/>
      <c r="AH340" s="83"/>
      <c r="AI340" s="86"/>
      <c r="AV340" s="86"/>
    </row>
    <row r="341" spans="1:48" ht="15.75">
      <c r="A341" s="241"/>
      <c r="B341" s="83"/>
      <c r="C341" s="83"/>
      <c r="D341" s="83"/>
      <c r="E341" s="83"/>
      <c r="F341" s="83"/>
      <c r="G341" s="86"/>
      <c r="H341" s="83"/>
      <c r="I341" s="86"/>
      <c r="J341" s="86"/>
      <c r="K341" s="86"/>
      <c r="L341" s="86"/>
      <c r="M341" s="86"/>
      <c r="N341" s="86"/>
      <c r="O341" s="86"/>
      <c r="P341" s="86"/>
      <c r="Q341" s="86"/>
      <c r="R341" s="86"/>
      <c r="S341" s="17"/>
      <c r="T341" s="238"/>
      <c r="U341" s="83"/>
      <c r="V341" s="86"/>
      <c r="W341" s="83"/>
      <c r="X341" s="86"/>
      <c r="Y341" s="86"/>
      <c r="Z341" s="86"/>
      <c r="AA341" s="86"/>
      <c r="AB341" s="86"/>
      <c r="AC341" s="83"/>
      <c r="AD341" s="86"/>
      <c r="AE341" s="86"/>
      <c r="AF341" s="86"/>
      <c r="AG341" s="86"/>
      <c r="AH341" s="83"/>
      <c r="AI341" s="86"/>
      <c r="AV341" s="86"/>
    </row>
    <row r="342" spans="1:48" ht="15.75">
      <c r="A342" s="241"/>
      <c r="B342" s="83"/>
      <c r="C342" s="83"/>
      <c r="D342" s="83"/>
      <c r="E342" s="83"/>
      <c r="F342" s="83"/>
      <c r="G342" s="86"/>
      <c r="H342" s="83"/>
      <c r="I342" s="86"/>
      <c r="J342" s="86"/>
      <c r="K342" s="86"/>
      <c r="L342" s="86"/>
      <c r="M342" s="86"/>
      <c r="N342" s="86"/>
      <c r="O342" s="86"/>
      <c r="P342" s="86"/>
      <c r="Q342" s="86"/>
      <c r="R342" s="86"/>
      <c r="S342" s="17"/>
      <c r="T342" s="238"/>
      <c r="U342" s="83"/>
      <c r="V342" s="86"/>
      <c r="W342" s="83"/>
      <c r="X342" s="86"/>
      <c r="Y342" s="86"/>
      <c r="Z342" s="86"/>
      <c r="AA342" s="86"/>
      <c r="AB342" s="86"/>
      <c r="AC342" s="83"/>
      <c r="AD342" s="86"/>
      <c r="AE342" s="86"/>
      <c r="AF342" s="86"/>
      <c r="AG342" s="86"/>
      <c r="AH342" s="83"/>
      <c r="AI342" s="86"/>
      <c r="AV342" s="86"/>
    </row>
    <row r="343" spans="1:48" ht="15.75">
      <c r="A343" s="241"/>
      <c r="B343" s="83"/>
      <c r="C343" s="83"/>
      <c r="D343" s="83"/>
      <c r="E343" s="83"/>
      <c r="F343" s="83"/>
      <c r="G343" s="86"/>
      <c r="H343" s="83"/>
      <c r="I343" s="86"/>
      <c r="J343" s="86"/>
      <c r="K343" s="86"/>
      <c r="L343" s="86"/>
      <c r="M343" s="86"/>
      <c r="N343" s="86"/>
      <c r="O343" s="86"/>
      <c r="P343" s="86"/>
      <c r="Q343" s="86"/>
      <c r="R343" s="86"/>
      <c r="S343" s="17"/>
      <c r="T343" s="238"/>
      <c r="U343" s="83"/>
      <c r="V343" s="86"/>
      <c r="W343" s="83"/>
      <c r="X343" s="86"/>
      <c r="Y343" s="86"/>
      <c r="Z343" s="86"/>
      <c r="AA343" s="86"/>
      <c r="AB343" s="86"/>
      <c r="AC343" s="83"/>
      <c r="AD343" s="86"/>
      <c r="AE343" s="86"/>
      <c r="AF343" s="86"/>
      <c r="AG343" s="86"/>
      <c r="AH343" s="83"/>
      <c r="AI343" s="86"/>
      <c r="AV343" s="86"/>
    </row>
    <row r="344" spans="1:48" ht="15.75">
      <c r="A344" s="241"/>
      <c r="B344" s="83"/>
      <c r="C344" s="83"/>
      <c r="D344" s="83"/>
      <c r="E344" s="83"/>
      <c r="F344" s="83"/>
      <c r="G344" s="86"/>
      <c r="H344" s="83"/>
      <c r="I344" s="86"/>
      <c r="J344" s="86"/>
      <c r="K344" s="86"/>
      <c r="L344" s="86"/>
      <c r="M344" s="86"/>
      <c r="N344" s="86"/>
      <c r="O344" s="86"/>
      <c r="P344" s="86"/>
      <c r="Q344" s="86"/>
      <c r="R344" s="86"/>
      <c r="S344" s="17"/>
      <c r="T344" s="238"/>
      <c r="U344" s="83"/>
      <c r="V344" s="86"/>
      <c r="W344" s="83"/>
      <c r="X344" s="86"/>
      <c r="Y344" s="86"/>
      <c r="Z344" s="86"/>
      <c r="AA344" s="86"/>
      <c r="AB344" s="86"/>
      <c r="AC344" s="83"/>
      <c r="AD344" s="86"/>
      <c r="AE344" s="86"/>
      <c r="AF344" s="86"/>
      <c r="AG344" s="86"/>
      <c r="AH344" s="83"/>
      <c r="AI344" s="86"/>
      <c r="AV344" s="86"/>
    </row>
    <row r="345" spans="1:48" ht="15.75">
      <c r="A345" s="241"/>
      <c r="B345" s="83"/>
      <c r="C345" s="83"/>
      <c r="D345" s="83"/>
      <c r="E345" s="83"/>
      <c r="F345" s="83"/>
      <c r="G345" s="86"/>
      <c r="H345" s="83"/>
      <c r="I345" s="86"/>
      <c r="J345" s="86"/>
      <c r="K345" s="86"/>
      <c r="L345" s="86"/>
      <c r="M345" s="86"/>
      <c r="N345" s="86"/>
      <c r="O345" s="86"/>
      <c r="P345" s="86"/>
      <c r="Q345" s="86"/>
      <c r="R345" s="86"/>
      <c r="S345" s="17"/>
      <c r="T345" s="238"/>
      <c r="U345" s="83"/>
      <c r="V345" s="86"/>
      <c r="W345" s="83"/>
      <c r="X345" s="86"/>
      <c r="Y345" s="86"/>
      <c r="Z345" s="86"/>
      <c r="AA345" s="86"/>
      <c r="AB345" s="86"/>
      <c r="AC345" s="83"/>
      <c r="AD345" s="86"/>
      <c r="AE345" s="86"/>
      <c r="AF345" s="86"/>
      <c r="AG345" s="86"/>
      <c r="AH345" s="83"/>
      <c r="AI345" s="86"/>
      <c r="AV345" s="86"/>
    </row>
    <row r="346" spans="1:48" ht="15.75">
      <c r="A346" s="241"/>
      <c r="B346" s="83"/>
      <c r="C346" s="83"/>
      <c r="D346" s="83"/>
      <c r="E346" s="83"/>
      <c r="F346" s="83"/>
      <c r="G346" s="86"/>
      <c r="H346" s="83"/>
      <c r="I346" s="86"/>
      <c r="J346" s="86"/>
      <c r="K346" s="86"/>
      <c r="L346" s="86"/>
      <c r="M346" s="86"/>
      <c r="N346" s="86"/>
      <c r="O346" s="86"/>
      <c r="P346" s="86"/>
      <c r="Q346" s="86"/>
      <c r="R346" s="86"/>
      <c r="S346" s="17"/>
      <c r="T346" s="238"/>
      <c r="U346" s="83"/>
      <c r="V346" s="86"/>
      <c r="W346" s="83"/>
      <c r="X346" s="86"/>
      <c r="Y346" s="86"/>
      <c r="Z346" s="86"/>
      <c r="AA346" s="86"/>
      <c r="AB346" s="86"/>
      <c r="AC346" s="83"/>
      <c r="AD346" s="86"/>
      <c r="AE346" s="86"/>
      <c r="AF346" s="86"/>
      <c r="AG346" s="86"/>
      <c r="AH346" s="83"/>
      <c r="AI346" s="86"/>
      <c r="AV346" s="86"/>
    </row>
    <row r="347" spans="1:48" ht="15.75">
      <c r="A347" s="241"/>
      <c r="B347" s="83"/>
      <c r="C347" s="83"/>
      <c r="D347" s="83"/>
      <c r="E347" s="83"/>
      <c r="F347" s="83"/>
      <c r="G347" s="86"/>
      <c r="H347" s="83"/>
      <c r="I347" s="86"/>
      <c r="J347" s="86"/>
      <c r="K347" s="86"/>
      <c r="L347" s="86"/>
      <c r="M347" s="86"/>
      <c r="N347" s="86"/>
      <c r="O347" s="86"/>
      <c r="P347" s="86"/>
      <c r="Q347" s="86"/>
      <c r="R347" s="86"/>
      <c r="S347" s="17"/>
      <c r="T347" s="238"/>
      <c r="U347" s="83"/>
      <c r="V347" s="86"/>
      <c r="W347" s="83"/>
      <c r="X347" s="86"/>
      <c r="Y347" s="86"/>
      <c r="Z347" s="86"/>
      <c r="AA347" s="86"/>
      <c r="AB347" s="86"/>
      <c r="AC347" s="83"/>
      <c r="AD347" s="86"/>
      <c r="AE347" s="86"/>
      <c r="AF347" s="86"/>
      <c r="AG347" s="86"/>
      <c r="AH347" s="83"/>
      <c r="AI347" s="86"/>
      <c r="AV347" s="86"/>
    </row>
    <row r="348" spans="1:48" ht="15.75">
      <c r="A348" s="241"/>
      <c r="B348" s="83"/>
      <c r="C348" s="83"/>
      <c r="D348" s="83"/>
      <c r="E348" s="83"/>
      <c r="F348" s="83"/>
      <c r="G348" s="86"/>
      <c r="H348" s="83"/>
      <c r="I348" s="86"/>
      <c r="J348" s="86"/>
      <c r="K348" s="86"/>
      <c r="L348" s="86"/>
      <c r="M348" s="86"/>
      <c r="N348" s="86"/>
      <c r="O348" s="86"/>
      <c r="P348" s="86"/>
      <c r="Q348" s="86"/>
      <c r="R348" s="86"/>
      <c r="S348" s="17"/>
      <c r="T348" s="238"/>
      <c r="U348" s="83"/>
      <c r="V348" s="86"/>
      <c r="W348" s="83"/>
      <c r="X348" s="86"/>
      <c r="Y348" s="86"/>
      <c r="Z348" s="86"/>
      <c r="AA348" s="86"/>
      <c r="AB348" s="86"/>
      <c r="AC348" s="83"/>
      <c r="AD348" s="86"/>
      <c r="AE348" s="86"/>
      <c r="AF348" s="86"/>
      <c r="AG348" s="86"/>
      <c r="AH348" s="83"/>
      <c r="AI348" s="86"/>
      <c r="AV348" s="86"/>
    </row>
    <row r="349" spans="1:48" ht="15.75">
      <c r="A349" s="241"/>
      <c r="B349" s="83"/>
      <c r="C349" s="83"/>
      <c r="D349" s="83"/>
      <c r="E349" s="83"/>
      <c r="F349" s="83"/>
      <c r="G349" s="86"/>
      <c r="H349" s="83"/>
      <c r="I349" s="86"/>
      <c r="J349" s="86"/>
      <c r="K349" s="86"/>
      <c r="L349" s="86"/>
      <c r="M349" s="86"/>
      <c r="N349" s="86"/>
      <c r="O349" s="86"/>
      <c r="P349" s="86"/>
      <c r="Q349" s="86"/>
      <c r="R349" s="86"/>
      <c r="S349" s="17"/>
      <c r="T349" s="238"/>
      <c r="U349" s="83"/>
      <c r="V349" s="86"/>
      <c r="W349" s="83"/>
      <c r="X349" s="86"/>
      <c r="Y349" s="86"/>
      <c r="Z349" s="86"/>
      <c r="AA349" s="86"/>
      <c r="AB349" s="86"/>
      <c r="AC349" s="83"/>
      <c r="AD349" s="86"/>
      <c r="AE349" s="86"/>
      <c r="AF349" s="86"/>
      <c r="AG349" s="86"/>
      <c r="AH349" s="83"/>
      <c r="AI349" s="86"/>
      <c r="AV349" s="86"/>
    </row>
    <row r="350" spans="1:48" ht="15.75">
      <c r="A350" s="241"/>
      <c r="B350" s="83"/>
      <c r="C350" s="83"/>
      <c r="D350" s="83"/>
      <c r="E350" s="83"/>
      <c r="F350" s="83"/>
      <c r="G350" s="86"/>
      <c r="H350" s="83"/>
      <c r="I350" s="86"/>
      <c r="J350" s="86"/>
      <c r="K350" s="86"/>
      <c r="L350" s="86"/>
      <c r="M350" s="86"/>
      <c r="N350" s="86"/>
      <c r="O350" s="86"/>
      <c r="P350" s="86"/>
      <c r="Q350" s="86"/>
      <c r="R350" s="86"/>
      <c r="S350" s="17"/>
      <c r="T350" s="238"/>
      <c r="U350" s="83"/>
      <c r="V350" s="86"/>
      <c r="W350" s="83"/>
      <c r="X350" s="86"/>
      <c r="Y350" s="86"/>
      <c r="Z350" s="86"/>
      <c r="AA350" s="86"/>
      <c r="AB350" s="86"/>
      <c r="AC350" s="83"/>
      <c r="AD350" s="86"/>
      <c r="AE350" s="86"/>
      <c r="AF350" s="86"/>
      <c r="AG350" s="86"/>
      <c r="AH350" s="83"/>
      <c r="AI350" s="86"/>
      <c r="AV350" s="86"/>
    </row>
    <row r="351" spans="1:48" ht="15.75">
      <c r="A351" s="241"/>
      <c r="B351" s="83"/>
      <c r="C351" s="83"/>
      <c r="D351" s="83"/>
      <c r="E351" s="83"/>
      <c r="F351" s="83"/>
      <c r="G351" s="86"/>
      <c r="H351" s="83"/>
      <c r="I351" s="86"/>
      <c r="J351" s="86"/>
      <c r="K351" s="86"/>
      <c r="L351" s="86"/>
      <c r="M351" s="86"/>
      <c r="N351" s="86"/>
      <c r="O351" s="86"/>
      <c r="P351" s="86"/>
      <c r="Q351" s="86"/>
      <c r="R351" s="86"/>
      <c r="S351" s="17"/>
      <c r="T351" s="238"/>
      <c r="U351" s="83"/>
      <c r="V351" s="86"/>
      <c r="W351" s="83"/>
      <c r="X351" s="86"/>
      <c r="Y351" s="86"/>
      <c r="Z351" s="86"/>
      <c r="AA351" s="86"/>
      <c r="AB351" s="86"/>
      <c r="AC351" s="83"/>
      <c r="AD351" s="86"/>
      <c r="AE351" s="86"/>
      <c r="AF351" s="86"/>
      <c r="AG351" s="86"/>
      <c r="AH351" s="83"/>
      <c r="AI351" s="86"/>
      <c r="AV351" s="86"/>
    </row>
    <row r="352" spans="1:48" ht="15.75">
      <c r="A352" s="241"/>
      <c r="B352" s="83"/>
      <c r="C352" s="83"/>
      <c r="D352" s="83"/>
      <c r="E352" s="83"/>
      <c r="F352" s="83"/>
      <c r="G352" s="86"/>
      <c r="H352" s="83"/>
      <c r="I352" s="86"/>
      <c r="J352" s="86"/>
      <c r="K352" s="86"/>
      <c r="L352" s="86"/>
      <c r="M352" s="86"/>
      <c r="N352" s="86"/>
      <c r="O352" s="86"/>
      <c r="P352" s="86"/>
      <c r="Q352" s="86"/>
      <c r="R352" s="86"/>
      <c r="S352" s="17"/>
      <c r="T352" s="238"/>
      <c r="U352" s="83"/>
      <c r="V352" s="86"/>
      <c r="W352" s="83"/>
      <c r="X352" s="86"/>
      <c r="Y352" s="86"/>
      <c r="Z352" s="86"/>
      <c r="AA352" s="86"/>
      <c r="AB352" s="86"/>
      <c r="AC352" s="83"/>
      <c r="AD352" s="86"/>
      <c r="AE352" s="86"/>
      <c r="AF352" s="86"/>
      <c r="AG352" s="86"/>
      <c r="AH352" s="83"/>
      <c r="AI352" s="86"/>
      <c r="AV352" s="86"/>
    </row>
    <row r="353" spans="1:48" ht="15.75">
      <c r="A353" s="241"/>
      <c r="B353" s="83"/>
      <c r="C353" s="83"/>
      <c r="D353" s="83"/>
      <c r="E353" s="83"/>
      <c r="F353" s="83"/>
      <c r="G353" s="86"/>
      <c r="H353" s="83"/>
      <c r="I353" s="86"/>
      <c r="J353" s="86"/>
      <c r="K353" s="86"/>
      <c r="L353" s="86"/>
      <c r="M353" s="86"/>
      <c r="N353" s="86"/>
      <c r="O353" s="86"/>
      <c r="P353" s="86"/>
      <c r="Q353" s="86"/>
      <c r="R353" s="86"/>
      <c r="S353" s="17"/>
      <c r="T353" s="238"/>
      <c r="U353" s="83"/>
      <c r="V353" s="86"/>
      <c r="W353" s="83"/>
      <c r="X353" s="86"/>
      <c r="Y353" s="86"/>
      <c r="Z353" s="86"/>
      <c r="AA353" s="86"/>
      <c r="AB353" s="86"/>
      <c r="AC353" s="83"/>
      <c r="AD353" s="86"/>
      <c r="AE353" s="86"/>
      <c r="AF353" s="86"/>
      <c r="AG353" s="86"/>
      <c r="AH353" s="83"/>
      <c r="AI353" s="86"/>
      <c r="AV353" s="86"/>
    </row>
    <row r="354" spans="1:48" ht="15.75">
      <c r="A354" s="241"/>
      <c r="B354" s="83"/>
      <c r="C354" s="83"/>
      <c r="D354" s="83"/>
      <c r="E354" s="83"/>
      <c r="F354" s="83"/>
      <c r="G354" s="86"/>
      <c r="H354" s="83"/>
      <c r="I354" s="86"/>
      <c r="J354" s="86"/>
      <c r="K354" s="86"/>
      <c r="L354" s="86"/>
      <c r="M354" s="86"/>
      <c r="N354" s="86"/>
      <c r="O354" s="86"/>
      <c r="P354" s="86"/>
      <c r="Q354" s="86"/>
      <c r="R354" s="86"/>
      <c r="S354" s="17"/>
      <c r="T354" s="238"/>
      <c r="U354" s="83"/>
      <c r="V354" s="86"/>
      <c r="W354" s="83"/>
      <c r="X354" s="86"/>
      <c r="Y354" s="86"/>
      <c r="Z354" s="86"/>
      <c r="AA354" s="86"/>
      <c r="AB354" s="86"/>
      <c r="AC354" s="83"/>
      <c r="AD354" s="86"/>
      <c r="AE354" s="86"/>
      <c r="AF354" s="86"/>
      <c r="AG354" s="86"/>
      <c r="AH354" s="83"/>
      <c r="AI354" s="86"/>
      <c r="AV354" s="86"/>
    </row>
    <row r="355" spans="1:48" ht="15.75">
      <c r="A355" s="241"/>
      <c r="B355" s="83"/>
      <c r="C355" s="83"/>
      <c r="D355" s="83"/>
      <c r="E355" s="83"/>
      <c r="F355" s="83"/>
      <c r="G355" s="86"/>
      <c r="H355" s="83"/>
      <c r="I355" s="86"/>
      <c r="J355" s="86"/>
      <c r="K355" s="86"/>
      <c r="L355" s="86"/>
      <c r="M355" s="86"/>
      <c r="N355" s="86"/>
      <c r="O355" s="86"/>
      <c r="P355" s="86"/>
      <c r="Q355" s="86"/>
      <c r="R355" s="86"/>
      <c r="S355" s="17"/>
      <c r="T355" s="238"/>
      <c r="U355" s="83"/>
      <c r="V355" s="86"/>
      <c r="W355" s="83"/>
      <c r="X355" s="86"/>
      <c r="Y355" s="86"/>
      <c r="Z355" s="86"/>
      <c r="AA355" s="86"/>
      <c r="AB355" s="86"/>
      <c r="AC355" s="83"/>
      <c r="AD355" s="86"/>
      <c r="AE355" s="86"/>
      <c r="AF355" s="86"/>
      <c r="AG355" s="86"/>
      <c r="AH355" s="83"/>
      <c r="AI355" s="86"/>
      <c r="AV355" s="86"/>
    </row>
    <row r="356" spans="1:48" ht="15.75">
      <c r="A356" s="241"/>
      <c r="B356" s="83"/>
      <c r="C356" s="83"/>
      <c r="D356" s="83"/>
      <c r="E356" s="83"/>
      <c r="F356" s="83"/>
      <c r="G356" s="86"/>
      <c r="H356" s="83"/>
      <c r="I356" s="86"/>
      <c r="J356" s="86"/>
      <c r="K356" s="86"/>
      <c r="L356" s="86"/>
      <c r="M356" s="86"/>
      <c r="N356" s="86"/>
      <c r="O356" s="86"/>
      <c r="P356" s="86"/>
      <c r="Q356" s="86"/>
      <c r="R356" s="86"/>
      <c r="S356" s="17"/>
      <c r="T356" s="238"/>
      <c r="U356" s="83"/>
      <c r="V356" s="86"/>
      <c r="W356" s="83"/>
      <c r="X356" s="86"/>
      <c r="Y356" s="86"/>
      <c r="Z356" s="86"/>
      <c r="AA356" s="86"/>
      <c r="AB356" s="86"/>
      <c r="AC356" s="83"/>
      <c r="AD356" s="86"/>
      <c r="AE356" s="86"/>
      <c r="AF356" s="86"/>
      <c r="AG356" s="86"/>
      <c r="AH356" s="83"/>
      <c r="AI356" s="86"/>
      <c r="AV356" s="86"/>
    </row>
    <row r="357" spans="1:48" ht="15.75">
      <c r="A357" s="241"/>
      <c r="B357" s="83"/>
      <c r="C357" s="83"/>
      <c r="D357" s="83"/>
      <c r="E357" s="83"/>
      <c r="F357" s="83"/>
      <c r="G357" s="86"/>
      <c r="H357" s="83"/>
      <c r="I357" s="86"/>
      <c r="J357" s="86"/>
      <c r="K357" s="86"/>
      <c r="L357" s="86"/>
      <c r="M357" s="86"/>
      <c r="N357" s="86"/>
      <c r="O357" s="86"/>
      <c r="P357" s="86"/>
      <c r="Q357" s="86"/>
      <c r="R357" s="86"/>
      <c r="S357" s="17"/>
      <c r="T357" s="238"/>
      <c r="U357" s="83"/>
      <c r="V357" s="86"/>
      <c r="W357" s="83"/>
      <c r="X357" s="86"/>
      <c r="Y357" s="86"/>
      <c r="Z357" s="86"/>
      <c r="AA357" s="86"/>
      <c r="AB357" s="86"/>
      <c r="AC357" s="83"/>
      <c r="AD357" s="86"/>
      <c r="AE357" s="86"/>
      <c r="AF357" s="86"/>
      <c r="AG357" s="86"/>
      <c r="AH357" s="83"/>
      <c r="AI357" s="86"/>
      <c r="AV357" s="86"/>
    </row>
    <row r="358" spans="1:48" ht="15.75">
      <c r="A358" s="241"/>
      <c r="B358" s="83"/>
      <c r="C358" s="83"/>
      <c r="D358" s="83"/>
      <c r="E358" s="83"/>
      <c r="F358" s="83"/>
      <c r="G358" s="86"/>
      <c r="H358" s="83"/>
      <c r="I358" s="86"/>
      <c r="J358" s="86"/>
      <c r="K358" s="86"/>
      <c r="L358" s="86"/>
      <c r="M358" s="86"/>
      <c r="N358" s="86"/>
      <c r="O358" s="86"/>
      <c r="P358" s="86"/>
      <c r="Q358" s="86"/>
      <c r="R358" s="86"/>
      <c r="S358" s="17"/>
      <c r="T358" s="238"/>
      <c r="U358" s="83"/>
      <c r="V358" s="86"/>
      <c r="W358" s="83"/>
      <c r="X358" s="86"/>
      <c r="Y358" s="86"/>
      <c r="Z358" s="86"/>
      <c r="AA358" s="86"/>
      <c r="AB358" s="86"/>
      <c r="AC358" s="83"/>
      <c r="AD358" s="86"/>
      <c r="AE358" s="86"/>
      <c r="AF358" s="86"/>
      <c r="AG358" s="86"/>
      <c r="AH358" s="83"/>
      <c r="AI358" s="86"/>
      <c r="AV358" s="86"/>
    </row>
    <row r="359" spans="1:48" ht="15.75">
      <c r="A359" s="241"/>
      <c r="B359" s="83"/>
      <c r="C359" s="83"/>
      <c r="D359" s="83"/>
      <c r="E359" s="83"/>
      <c r="F359" s="83"/>
      <c r="G359" s="86"/>
      <c r="H359" s="83"/>
      <c r="I359" s="86"/>
      <c r="J359" s="86"/>
      <c r="K359" s="86"/>
      <c r="L359" s="86"/>
      <c r="M359" s="86"/>
      <c r="N359" s="86"/>
      <c r="O359" s="86"/>
      <c r="P359" s="86"/>
      <c r="Q359" s="86"/>
      <c r="R359" s="86"/>
      <c r="S359" s="17"/>
      <c r="T359" s="238"/>
      <c r="U359" s="83"/>
      <c r="V359" s="86"/>
      <c r="W359" s="83"/>
      <c r="X359" s="86"/>
      <c r="Y359" s="86"/>
      <c r="Z359" s="86"/>
      <c r="AA359" s="86"/>
      <c r="AB359" s="86"/>
      <c r="AC359" s="83"/>
      <c r="AD359" s="86"/>
      <c r="AE359" s="86"/>
      <c r="AF359" s="86"/>
      <c r="AG359" s="86"/>
      <c r="AH359" s="83"/>
      <c r="AI359" s="86"/>
      <c r="AV359" s="86"/>
    </row>
    <row r="360" spans="1:48" ht="15.75">
      <c r="A360" s="241"/>
      <c r="B360" s="83"/>
      <c r="C360" s="83"/>
      <c r="D360" s="83"/>
      <c r="E360" s="83"/>
      <c r="F360" s="83"/>
      <c r="G360" s="86"/>
      <c r="H360" s="83"/>
      <c r="I360" s="86"/>
      <c r="J360" s="86"/>
      <c r="K360" s="86"/>
      <c r="L360" s="86"/>
      <c r="M360" s="86"/>
      <c r="N360" s="86"/>
      <c r="O360" s="86"/>
      <c r="P360" s="86"/>
      <c r="Q360" s="86"/>
      <c r="R360" s="86"/>
      <c r="S360" s="17"/>
      <c r="T360" s="238"/>
      <c r="U360" s="83"/>
      <c r="V360" s="86"/>
      <c r="W360" s="83"/>
      <c r="X360" s="86"/>
      <c r="Y360" s="86"/>
      <c r="Z360" s="86"/>
      <c r="AA360" s="86"/>
      <c r="AB360" s="86"/>
      <c r="AC360" s="83"/>
      <c r="AD360" s="86"/>
      <c r="AE360" s="86"/>
      <c r="AF360" s="86"/>
      <c r="AG360" s="86"/>
      <c r="AH360" s="83"/>
      <c r="AI360" s="86"/>
      <c r="AV360" s="86"/>
    </row>
    <row r="361" spans="1:48" ht="15.75">
      <c r="A361" s="241"/>
      <c r="B361" s="83"/>
      <c r="C361" s="83"/>
      <c r="D361" s="83"/>
      <c r="E361" s="83"/>
      <c r="F361" s="83"/>
      <c r="G361" s="86"/>
      <c r="H361" s="83"/>
      <c r="I361" s="86"/>
      <c r="J361" s="86"/>
      <c r="K361" s="86"/>
      <c r="L361" s="86"/>
      <c r="M361" s="86"/>
      <c r="N361" s="86"/>
      <c r="O361" s="86"/>
      <c r="P361" s="86"/>
      <c r="Q361" s="86"/>
      <c r="R361" s="86"/>
      <c r="S361" s="17"/>
      <c r="T361" s="238"/>
      <c r="U361" s="83"/>
      <c r="V361" s="86"/>
      <c r="W361" s="83"/>
      <c r="X361" s="86"/>
      <c r="Y361" s="86"/>
      <c r="Z361" s="86"/>
      <c r="AA361" s="86"/>
      <c r="AB361" s="86"/>
      <c r="AC361" s="83"/>
      <c r="AD361" s="86"/>
      <c r="AE361" s="86"/>
      <c r="AF361" s="86"/>
      <c r="AG361" s="86"/>
      <c r="AH361" s="83"/>
      <c r="AI361" s="86"/>
      <c r="AV361" s="86"/>
    </row>
    <row r="362" spans="1:48" ht="15.75">
      <c r="A362" s="241"/>
      <c r="B362" s="83"/>
      <c r="C362" s="83"/>
      <c r="D362" s="83"/>
      <c r="E362" s="83"/>
      <c r="F362" s="83"/>
      <c r="G362" s="86"/>
      <c r="H362" s="83"/>
      <c r="I362" s="86"/>
      <c r="J362" s="86"/>
      <c r="K362" s="86"/>
      <c r="L362" s="86"/>
      <c r="M362" s="86"/>
      <c r="N362" s="86"/>
      <c r="O362" s="86"/>
      <c r="P362" s="86"/>
      <c r="Q362" s="86"/>
      <c r="R362" s="86"/>
      <c r="S362" s="17"/>
      <c r="T362" s="238"/>
      <c r="U362" s="83"/>
      <c r="V362" s="86"/>
      <c r="W362" s="83"/>
      <c r="X362" s="86"/>
      <c r="Y362" s="86"/>
      <c r="Z362" s="86"/>
      <c r="AA362" s="86"/>
      <c r="AB362" s="86"/>
      <c r="AC362" s="83"/>
      <c r="AD362" s="86"/>
      <c r="AE362" s="86"/>
      <c r="AF362" s="86"/>
      <c r="AG362" s="86"/>
      <c r="AH362" s="83"/>
      <c r="AI362" s="86"/>
      <c r="AV362" s="86"/>
    </row>
    <row r="363" spans="1:48" ht="15.75">
      <c r="A363" s="241"/>
      <c r="B363" s="83"/>
      <c r="C363" s="83"/>
      <c r="D363" s="83"/>
      <c r="E363" s="83"/>
      <c r="F363" s="83"/>
      <c r="G363" s="86"/>
      <c r="H363" s="83"/>
      <c r="I363" s="86"/>
      <c r="J363" s="86"/>
      <c r="K363" s="86"/>
      <c r="L363" s="86"/>
      <c r="M363" s="86"/>
      <c r="N363" s="86"/>
      <c r="O363" s="86"/>
      <c r="P363" s="86"/>
      <c r="Q363" s="86"/>
      <c r="R363" s="86"/>
      <c r="S363" s="17"/>
      <c r="T363" s="238"/>
      <c r="U363" s="83"/>
      <c r="V363" s="86"/>
      <c r="W363" s="83"/>
      <c r="X363" s="86"/>
      <c r="Y363" s="86"/>
      <c r="Z363" s="86"/>
      <c r="AA363" s="86"/>
      <c r="AB363" s="86"/>
      <c r="AC363" s="83"/>
      <c r="AD363" s="86"/>
      <c r="AE363" s="86"/>
      <c r="AF363" s="86"/>
      <c r="AG363" s="86"/>
      <c r="AH363" s="83"/>
      <c r="AI363" s="86"/>
      <c r="AV363" s="86"/>
    </row>
    <row r="364" spans="1:48" ht="15.75">
      <c r="A364" s="241"/>
      <c r="B364" s="83"/>
      <c r="C364" s="83"/>
      <c r="D364" s="83"/>
      <c r="E364" s="83"/>
      <c r="F364" s="83"/>
      <c r="G364" s="86"/>
      <c r="H364" s="83"/>
      <c r="I364" s="86"/>
      <c r="J364" s="86"/>
      <c r="K364" s="86"/>
      <c r="L364" s="86"/>
      <c r="M364" s="86"/>
      <c r="N364" s="86"/>
      <c r="O364" s="86"/>
      <c r="P364" s="86"/>
      <c r="Q364" s="86"/>
      <c r="R364" s="86"/>
      <c r="S364" s="17"/>
      <c r="T364" s="238"/>
      <c r="U364" s="83"/>
      <c r="V364" s="86"/>
      <c r="W364" s="83"/>
      <c r="X364" s="86"/>
      <c r="Y364" s="86"/>
      <c r="Z364" s="86"/>
      <c r="AA364" s="86"/>
      <c r="AB364" s="86"/>
      <c r="AC364" s="83"/>
      <c r="AD364" s="86"/>
      <c r="AE364" s="86"/>
      <c r="AF364" s="86"/>
      <c r="AG364" s="86"/>
      <c r="AH364" s="83"/>
      <c r="AI364" s="86"/>
      <c r="AV364" s="86"/>
    </row>
    <row r="365" spans="1:48" ht="15.75">
      <c r="A365" s="241"/>
      <c r="B365" s="83"/>
      <c r="C365" s="83"/>
      <c r="D365" s="83"/>
      <c r="E365" s="83"/>
      <c r="F365" s="83"/>
      <c r="G365" s="86"/>
      <c r="H365" s="83"/>
      <c r="I365" s="86"/>
      <c r="J365" s="86"/>
      <c r="K365" s="86"/>
      <c r="L365" s="86"/>
      <c r="M365" s="86"/>
      <c r="N365" s="86"/>
      <c r="O365" s="86"/>
      <c r="P365" s="86"/>
      <c r="Q365" s="86"/>
      <c r="R365" s="86"/>
      <c r="S365" s="17"/>
      <c r="T365" s="238"/>
      <c r="U365" s="83"/>
      <c r="V365" s="86"/>
      <c r="W365" s="83"/>
      <c r="X365" s="86"/>
      <c r="Y365" s="86"/>
      <c r="Z365" s="86"/>
      <c r="AA365" s="86"/>
      <c r="AB365" s="86"/>
      <c r="AC365" s="83"/>
      <c r="AD365" s="86"/>
      <c r="AE365" s="86"/>
      <c r="AF365" s="86"/>
      <c r="AG365" s="86"/>
      <c r="AH365" s="83"/>
      <c r="AI365" s="86"/>
      <c r="AV365" s="86"/>
    </row>
    <row r="366" spans="1:48" ht="15.75">
      <c r="A366" s="241"/>
      <c r="B366" s="83"/>
      <c r="C366" s="83"/>
      <c r="D366" s="83"/>
      <c r="E366" s="83"/>
      <c r="F366" s="83"/>
      <c r="G366" s="86"/>
      <c r="H366" s="83"/>
      <c r="I366" s="86"/>
      <c r="J366" s="86"/>
      <c r="K366" s="86"/>
      <c r="L366" s="86"/>
      <c r="M366" s="86"/>
      <c r="N366" s="86"/>
      <c r="O366" s="86"/>
      <c r="P366" s="86"/>
      <c r="Q366" s="86"/>
      <c r="R366" s="86"/>
      <c r="S366" s="17"/>
      <c r="T366" s="238"/>
      <c r="U366" s="83"/>
      <c r="V366" s="86"/>
      <c r="W366" s="83"/>
      <c r="X366" s="86"/>
      <c r="Y366" s="86"/>
      <c r="Z366" s="86"/>
      <c r="AA366" s="86"/>
      <c r="AB366" s="86"/>
      <c r="AC366" s="83"/>
      <c r="AD366" s="86"/>
      <c r="AE366" s="86"/>
      <c r="AF366" s="86"/>
      <c r="AG366" s="86"/>
      <c r="AH366" s="83"/>
      <c r="AI366" s="86"/>
      <c r="AV366" s="86"/>
    </row>
    <row r="367" spans="1:48" ht="15.75">
      <c r="A367" s="241"/>
      <c r="B367" s="83"/>
      <c r="C367" s="83"/>
      <c r="D367" s="83"/>
      <c r="E367" s="83"/>
      <c r="F367" s="83"/>
      <c r="G367" s="86"/>
      <c r="H367" s="83"/>
      <c r="I367" s="86"/>
      <c r="J367" s="86"/>
      <c r="K367" s="86"/>
      <c r="L367" s="86"/>
      <c r="M367" s="86"/>
      <c r="N367" s="86"/>
      <c r="O367" s="86"/>
      <c r="P367" s="86"/>
      <c r="Q367" s="86"/>
      <c r="R367" s="86"/>
      <c r="S367" s="17"/>
      <c r="T367" s="238"/>
      <c r="U367" s="83"/>
      <c r="V367" s="86"/>
      <c r="W367" s="83"/>
      <c r="X367" s="86"/>
      <c r="Y367" s="86"/>
      <c r="Z367" s="86"/>
      <c r="AA367" s="86"/>
      <c r="AB367" s="86"/>
      <c r="AC367" s="83"/>
      <c r="AD367" s="86"/>
      <c r="AE367" s="86"/>
      <c r="AF367" s="86"/>
      <c r="AG367" s="86"/>
      <c r="AH367" s="83"/>
      <c r="AI367" s="86"/>
      <c r="AV367" s="86"/>
    </row>
    <row r="368" spans="1:48" ht="15.75">
      <c r="A368" s="241"/>
      <c r="B368" s="83"/>
      <c r="C368" s="83"/>
      <c r="D368" s="83"/>
      <c r="E368" s="83"/>
      <c r="F368" s="83"/>
      <c r="G368" s="86"/>
      <c r="H368" s="83"/>
      <c r="I368" s="86"/>
      <c r="J368" s="86"/>
      <c r="K368" s="86"/>
      <c r="L368" s="86"/>
      <c r="M368" s="86"/>
      <c r="N368" s="86"/>
      <c r="O368" s="86"/>
      <c r="P368" s="86"/>
      <c r="Q368" s="86"/>
      <c r="R368" s="86"/>
      <c r="S368" s="17"/>
      <c r="T368" s="238"/>
      <c r="U368" s="83"/>
      <c r="V368" s="86"/>
      <c r="W368" s="83"/>
      <c r="X368" s="86"/>
      <c r="Y368" s="86"/>
      <c r="Z368" s="86"/>
      <c r="AA368" s="86"/>
      <c r="AB368" s="86"/>
      <c r="AC368" s="83"/>
      <c r="AD368" s="86"/>
      <c r="AE368" s="86"/>
      <c r="AF368" s="86"/>
      <c r="AG368" s="86"/>
      <c r="AH368" s="83"/>
      <c r="AI368" s="86"/>
      <c r="AV368" s="86"/>
    </row>
    <row r="369" spans="1:48" ht="15.75">
      <c r="A369" s="241"/>
      <c r="B369" s="83"/>
      <c r="C369" s="83"/>
      <c r="D369" s="83"/>
      <c r="E369" s="83"/>
      <c r="F369" s="83"/>
      <c r="G369" s="86"/>
      <c r="H369" s="83"/>
      <c r="I369" s="86"/>
      <c r="J369" s="86"/>
      <c r="K369" s="86"/>
      <c r="L369" s="86"/>
      <c r="M369" s="86"/>
      <c r="N369" s="86"/>
      <c r="O369" s="86"/>
      <c r="P369" s="86"/>
      <c r="Q369" s="86"/>
      <c r="R369" s="86"/>
      <c r="S369" s="17"/>
      <c r="T369" s="238"/>
      <c r="U369" s="83"/>
      <c r="V369" s="86"/>
      <c r="W369" s="83"/>
      <c r="X369" s="86"/>
      <c r="Y369" s="86"/>
      <c r="Z369" s="86"/>
      <c r="AA369" s="86"/>
      <c r="AB369" s="86"/>
      <c r="AC369" s="83"/>
      <c r="AD369" s="86"/>
      <c r="AE369" s="86"/>
      <c r="AF369" s="86"/>
      <c r="AG369" s="86"/>
      <c r="AH369" s="83"/>
      <c r="AI369" s="86"/>
      <c r="AV369" s="86"/>
    </row>
    <row r="370" spans="1:48" ht="15.75">
      <c r="A370" s="241"/>
      <c r="B370" s="83"/>
      <c r="C370" s="83"/>
      <c r="D370" s="83"/>
      <c r="E370" s="83"/>
      <c r="F370" s="83"/>
      <c r="G370" s="86"/>
      <c r="H370" s="83"/>
      <c r="I370" s="86"/>
      <c r="J370" s="86"/>
      <c r="K370" s="86"/>
      <c r="L370" s="86"/>
      <c r="M370" s="86"/>
      <c r="N370" s="86"/>
      <c r="O370" s="86"/>
      <c r="P370" s="86"/>
      <c r="Q370" s="86"/>
      <c r="R370" s="86"/>
      <c r="S370" s="17"/>
      <c r="T370" s="238"/>
      <c r="U370" s="83"/>
      <c r="V370" s="86"/>
      <c r="W370" s="83"/>
      <c r="X370" s="86"/>
      <c r="Y370" s="86"/>
      <c r="Z370" s="86"/>
      <c r="AA370" s="86"/>
      <c r="AB370" s="86"/>
      <c r="AC370" s="83"/>
      <c r="AD370" s="86"/>
      <c r="AE370" s="86"/>
      <c r="AF370" s="86"/>
      <c r="AG370" s="86"/>
      <c r="AH370" s="83"/>
      <c r="AI370" s="86"/>
      <c r="AV370" s="86"/>
    </row>
    <row r="371" spans="1:48" ht="15.75">
      <c r="A371" s="241"/>
      <c r="B371" s="83"/>
      <c r="C371" s="83"/>
      <c r="D371" s="83"/>
      <c r="E371" s="83"/>
      <c r="F371" s="83"/>
      <c r="G371" s="86"/>
      <c r="H371" s="83"/>
      <c r="I371" s="86"/>
      <c r="J371" s="86"/>
      <c r="K371" s="86"/>
      <c r="L371" s="86"/>
      <c r="M371" s="86"/>
      <c r="N371" s="86"/>
      <c r="O371" s="86"/>
      <c r="P371" s="86"/>
      <c r="Q371" s="86"/>
      <c r="R371" s="86"/>
      <c r="S371" s="17"/>
      <c r="T371" s="238"/>
      <c r="U371" s="83"/>
      <c r="V371" s="86"/>
      <c r="W371" s="83"/>
      <c r="X371" s="86"/>
      <c r="Y371" s="86"/>
      <c r="Z371" s="86"/>
      <c r="AA371" s="86"/>
      <c r="AB371" s="86"/>
      <c r="AC371" s="83"/>
      <c r="AD371" s="86"/>
      <c r="AE371" s="86"/>
      <c r="AF371" s="86"/>
      <c r="AG371" s="86"/>
      <c r="AH371" s="83"/>
      <c r="AI371" s="86"/>
      <c r="AV371" s="86"/>
    </row>
    <row r="372" spans="1:48" ht="15.75">
      <c r="A372" s="241"/>
      <c r="B372" s="83"/>
      <c r="C372" s="83"/>
      <c r="D372" s="83"/>
      <c r="E372" s="83"/>
      <c r="F372" s="83"/>
      <c r="G372" s="86"/>
      <c r="H372" s="83"/>
      <c r="I372" s="86"/>
      <c r="J372" s="86"/>
      <c r="K372" s="86"/>
      <c r="L372" s="86"/>
      <c r="M372" s="86"/>
      <c r="N372" s="86"/>
      <c r="O372" s="86"/>
      <c r="P372" s="86"/>
      <c r="Q372" s="86"/>
      <c r="R372" s="86"/>
      <c r="S372" s="17"/>
      <c r="T372" s="238"/>
      <c r="U372" s="83"/>
      <c r="V372" s="86"/>
      <c r="W372" s="83"/>
      <c r="X372" s="86"/>
      <c r="Y372" s="86"/>
      <c r="Z372" s="86"/>
      <c r="AA372" s="86"/>
      <c r="AB372" s="86"/>
      <c r="AC372" s="83"/>
      <c r="AD372" s="86"/>
      <c r="AE372" s="86"/>
      <c r="AF372" s="86"/>
      <c r="AG372" s="86"/>
      <c r="AH372" s="83"/>
      <c r="AI372" s="86"/>
      <c r="AV372" s="86"/>
    </row>
    <row r="373" spans="1:48" ht="15.75">
      <c r="A373" s="241"/>
      <c r="B373" s="83"/>
      <c r="C373" s="83"/>
      <c r="D373" s="83"/>
      <c r="E373" s="83"/>
      <c r="F373" s="83"/>
      <c r="G373" s="86"/>
      <c r="H373" s="83"/>
      <c r="I373" s="86"/>
      <c r="J373" s="86"/>
      <c r="K373" s="86"/>
      <c r="L373" s="86"/>
      <c r="M373" s="86"/>
      <c r="N373" s="86"/>
      <c r="O373" s="86"/>
      <c r="P373" s="86"/>
      <c r="Q373" s="86"/>
      <c r="R373" s="86"/>
      <c r="S373" s="17"/>
      <c r="T373" s="238"/>
      <c r="U373" s="83"/>
      <c r="V373" s="86"/>
      <c r="W373" s="83"/>
      <c r="X373" s="86"/>
      <c r="Y373" s="86"/>
      <c r="Z373" s="86"/>
      <c r="AA373" s="86"/>
      <c r="AB373" s="86"/>
      <c r="AC373" s="83"/>
      <c r="AD373" s="86"/>
      <c r="AE373" s="86"/>
      <c r="AF373" s="86"/>
      <c r="AG373" s="86"/>
      <c r="AH373" s="83"/>
      <c r="AI373" s="86"/>
      <c r="AV373" s="86"/>
    </row>
    <row r="374" spans="1:48" ht="15.75">
      <c r="A374" s="241"/>
      <c r="B374" s="83"/>
      <c r="C374" s="83"/>
      <c r="D374" s="83"/>
      <c r="E374" s="83"/>
      <c r="F374" s="83"/>
      <c r="G374" s="86"/>
      <c r="H374" s="83"/>
      <c r="I374" s="86"/>
      <c r="J374" s="86"/>
      <c r="K374" s="86"/>
      <c r="L374" s="86"/>
      <c r="M374" s="86"/>
      <c r="N374" s="86"/>
      <c r="O374" s="86"/>
      <c r="P374" s="86"/>
      <c r="Q374" s="86"/>
      <c r="R374" s="86"/>
      <c r="S374" s="17"/>
      <c r="T374" s="238"/>
      <c r="U374" s="83"/>
      <c r="V374" s="86"/>
      <c r="W374" s="83"/>
      <c r="X374" s="86"/>
      <c r="Y374" s="86"/>
      <c r="Z374" s="86"/>
      <c r="AA374" s="86"/>
      <c r="AB374" s="86"/>
      <c r="AC374" s="83"/>
      <c r="AD374" s="86"/>
      <c r="AE374" s="86"/>
      <c r="AF374" s="86"/>
      <c r="AG374" s="86"/>
      <c r="AH374" s="83"/>
      <c r="AI374" s="86"/>
      <c r="AV374" s="86"/>
    </row>
    <row r="375" spans="1:48" ht="15.75">
      <c r="A375" s="241"/>
      <c r="B375" s="83"/>
      <c r="C375" s="83"/>
      <c r="D375" s="83"/>
      <c r="E375" s="83"/>
      <c r="F375" s="83"/>
      <c r="G375" s="86"/>
      <c r="H375" s="83"/>
      <c r="I375" s="86"/>
      <c r="J375" s="86"/>
      <c r="K375" s="86"/>
      <c r="L375" s="86"/>
      <c r="M375" s="86"/>
      <c r="N375" s="86"/>
      <c r="O375" s="86"/>
      <c r="P375" s="86"/>
      <c r="Q375" s="86"/>
      <c r="R375" s="86"/>
      <c r="S375" s="17"/>
      <c r="T375" s="238"/>
      <c r="U375" s="83"/>
      <c r="V375" s="86"/>
      <c r="W375" s="83"/>
      <c r="X375" s="86"/>
      <c r="Y375" s="86"/>
      <c r="Z375" s="86"/>
      <c r="AA375" s="86"/>
      <c r="AB375" s="86"/>
      <c r="AC375" s="83"/>
      <c r="AD375" s="86"/>
      <c r="AE375" s="86"/>
      <c r="AF375" s="86"/>
      <c r="AG375" s="86"/>
      <c r="AH375" s="83"/>
      <c r="AI375" s="86"/>
      <c r="AV375" s="86"/>
    </row>
    <row r="376" spans="1:48" ht="15.75">
      <c r="A376" s="241"/>
      <c r="B376" s="83"/>
      <c r="C376" s="83"/>
      <c r="D376" s="83"/>
      <c r="E376" s="83"/>
      <c r="F376" s="83"/>
      <c r="G376" s="86"/>
      <c r="H376" s="83"/>
      <c r="I376" s="86"/>
      <c r="J376" s="86"/>
      <c r="K376" s="86"/>
      <c r="L376" s="86"/>
      <c r="M376" s="86"/>
      <c r="N376" s="86"/>
      <c r="O376" s="86"/>
      <c r="P376" s="86"/>
      <c r="Q376" s="86"/>
      <c r="R376" s="86"/>
      <c r="S376" s="17"/>
      <c r="T376" s="238"/>
      <c r="U376" s="83"/>
      <c r="V376" s="86"/>
      <c r="W376" s="83"/>
      <c r="X376" s="86"/>
      <c r="Y376" s="86"/>
      <c r="Z376" s="86"/>
      <c r="AA376" s="86"/>
      <c r="AB376" s="86"/>
      <c r="AC376" s="83"/>
      <c r="AD376" s="86"/>
      <c r="AE376" s="86"/>
      <c r="AF376" s="86"/>
      <c r="AG376" s="86"/>
      <c r="AH376" s="83"/>
      <c r="AI376" s="86"/>
      <c r="AV376" s="86"/>
    </row>
    <row r="377" spans="1:48" ht="15.75">
      <c r="A377" s="241"/>
      <c r="B377" s="83"/>
      <c r="C377" s="83"/>
      <c r="D377" s="83"/>
      <c r="E377" s="83"/>
      <c r="F377" s="83"/>
      <c r="G377" s="86"/>
      <c r="H377" s="83"/>
      <c r="I377" s="86"/>
      <c r="J377" s="86"/>
      <c r="K377" s="86"/>
      <c r="L377" s="86"/>
      <c r="M377" s="86"/>
      <c r="N377" s="86"/>
      <c r="O377" s="86"/>
      <c r="P377" s="86"/>
      <c r="Q377" s="86"/>
      <c r="R377" s="86"/>
      <c r="S377" s="17"/>
      <c r="T377" s="238"/>
      <c r="U377" s="83"/>
      <c r="V377" s="86"/>
      <c r="W377" s="83"/>
      <c r="X377" s="86"/>
      <c r="Y377" s="86"/>
      <c r="Z377" s="86"/>
      <c r="AA377" s="86"/>
      <c r="AB377" s="86"/>
      <c r="AC377" s="83"/>
      <c r="AD377" s="86"/>
      <c r="AE377" s="86"/>
      <c r="AF377" s="86"/>
      <c r="AG377" s="86"/>
      <c r="AH377" s="83"/>
      <c r="AI377" s="86"/>
      <c r="AV377" s="86"/>
    </row>
    <row r="378" spans="1:48" ht="15.75">
      <c r="A378" s="241"/>
      <c r="B378" s="83"/>
      <c r="C378" s="83"/>
      <c r="D378" s="83"/>
      <c r="E378" s="83"/>
      <c r="F378" s="83"/>
      <c r="G378" s="86"/>
      <c r="H378" s="83"/>
      <c r="I378" s="86"/>
      <c r="J378" s="86"/>
      <c r="K378" s="86"/>
      <c r="L378" s="86"/>
      <c r="M378" s="86"/>
      <c r="N378" s="86"/>
      <c r="O378" s="86"/>
      <c r="P378" s="86"/>
      <c r="Q378" s="86"/>
      <c r="R378" s="86"/>
      <c r="S378" s="17"/>
      <c r="T378" s="238"/>
      <c r="U378" s="83"/>
      <c r="V378" s="86"/>
      <c r="W378" s="83"/>
      <c r="X378" s="86"/>
      <c r="Y378" s="86"/>
      <c r="Z378" s="86"/>
      <c r="AA378" s="86"/>
      <c r="AB378" s="86"/>
      <c r="AC378" s="83"/>
      <c r="AD378" s="86"/>
      <c r="AE378" s="86"/>
      <c r="AF378" s="86"/>
      <c r="AG378" s="86"/>
      <c r="AH378" s="83"/>
      <c r="AI378" s="86"/>
      <c r="AV378" s="86"/>
    </row>
    <row r="379" spans="1:48" ht="15.75">
      <c r="A379" s="241"/>
      <c r="B379" s="83"/>
      <c r="C379" s="83"/>
      <c r="D379" s="83"/>
      <c r="E379" s="83"/>
      <c r="F379" s="83"/>
      <c r="G379" s="86"/>
      <c r="H379" s="83"/>
      <c r="I379" s="86"/>
      <c r="J379" s="86"/>
      <c r="K379" s="86"/>
      <c r="L379" s="86"/>
      <c r="M379" s="86"/>
      <c r="N379" s="86"/>
      <c r="O379" s="86"/>
      <c r="P379" s="86"/>
      <c r="Q379" s="86"/>
      <c r="R379" s="86"/>
      <c r="S379" s="17"/>
      <c r="T379" s="238"/>
      <c r="U379" s="83"/>
      <c r="V379" s="86"/>
      <c r="W379" s="83"/>
      <c r="X379" s="86"/>
      <c r="Y379" s="86"/>
      <c r="Z379" s="86"/>
      <c r="AA379" s="86"/>
      <c r="AB379" s="86"/>
      <c r="AC379" s="83"/>
      <c r="AD379" s="86"/>
      <c r="AE379" s="86"/>
      <c r="AF379" s="86"/>
      <c r="AG379" s="86"/>
      <c r="AH379" s="83"/>
      <c r="AI379" s="86"/>
      <c r="AV379" s="86"/>
    </row>
    <row r="380" spans="1:48" ht="15.75">
      <c r="A380" s="241"/>
      <c r="B380" s="83"/>
      <c r="C380" s="83"/>
      <c r="D380" s="83"/>
      <c r="E380" s="83"/>
      <c r="F380" s="83"/>
      <c r="G380" s="86"/>
      <c r="H380" s="83"/>
      <c r="I380" s="86"/>
      <c r="J380" s="86"/>
      <c r="K380" s="86"/>
      <c r="L380" s="86"/>
      <c r="M380" s="86"/>
      <c r="N380" s="86"/>
      <c r="O380" s="86"/>
      <c r="P380" s="86"/>
      <c r="Q380" s="86"/>
      <c r="R380" s="86"/>
      <c r="S380" s="17"/>
      <c r="T380" s="238"/>
      <c r="U380" s="83"/>
      <c r="V380" s="86"/>
      <c r="W380" s="83"/>
      <c r="X380" s="86"/>
      <c r="Y380" s="86"/>
      <c r="Z380" s="86"/>
      <c r="AA380" s="86"/>
      <c r="AB380" s="86"/>
      <c r="AC380" s="83"/>
      <c r="AD380" s="86"/>
      <c r="AE380" s="86"/>
      <c r="AF380" s="86"/>
      <c r="AG380" s="86"/>
      <c r="AH380" s="83"/>
      <c r="AI380" s="86"/>
      <c r="AV380" s="86"/>
    </row>
    <row r="381" spans="1:48" ht="15.75">
      <c r="A381" s="241"/>
      <c r="B381" s="83"/>
      <c r="C381" s="83"/>
      <c r="D381" s="83"/>
      <c r="E381" s="83"/>
      <c r="F381" s="83"/>
      <c r="G381" s="86"/>
      <c r="H381" s="83"/>
      <c r="I381" s="86"/>
      <c r="J381" s="86"/>
      <c r="K381" s="86"/>
      <c r="L381" s="86"/>
      <c r="M381" s="86"/>
      <c r="N381" s="86"/>
      <c r="O381" s="86"/>
      <c r="P381" s="86"/>
      <c r="Q381" s="86"/>
      <c r="R381" s="86"/>
      <c r="S381" s="17"/>
      <c r="T381" s="238"/>
      <c r="U381" s="83"/>
      <c r="V381" s="86"/>
      <c r="W381" s="83"/>
      <c r="X381" s="86"/>
      <c r="Y381" s="86"/>
      <c r="Z381" s="86"/>
      <c r="AA381" s="86"/>
      <c r="AB381" s="86"/>
      <c r="AC381" s="83"/>
      <c r="AD381" s="86"/>
      <c r="AE381" s="86"/>
      <c r="AF381" s="86"/>
      <c r="AG381" s="86"/>
      <c r="AH381" s="83"/>
      <c r="AI381" s="86"/>
      <c r="AV381" s="86"/>
    </row>
    <row r="382" spans="1:48" ht="15.75">
      <c r="A382" s="241"/>
      <c r="B382" s="83"/>
      <c r="C382" s="83"/>
      <c r="D382" s="83"/>
      <c r="E382" s="83"/>
      <c r="F382" s="83"/>
      <c r="G382" s="86"/>
      <c r="H382" s="83"/>
      <c r="I382" s="86"/>
      <c r="J382" s="86"/>
      <c r="K382" s="86"/>
      <c r="L382" s="86"/>
      <c r="M382" s="86"/>
      <c r="N382" s="86"/>
      <c r="O382" s="86"/>
      <c r="P382" s="86"/>
      <c r="Q382" s="86"/>
      <c r="R382" s="86"/>
      <c r="S382" s="17"/>
      <c r="T382" s="238"/>
      <c r="U382" s="83"/>
      <c r="V382" s="86"/>
      <c r="W382" s="83"/>
      <c r="X382" s="86"/>
      <c r="Y382" s="86"/>
      <c r="Z382" s="86"/>
      <c r="AA382" s="86"/>
      <c r="AB382" s="86"/>
      <c r="AC382" s="83"/>
      <c r="AD382" s="86"/>
      <c r="AE382" s="86"/>
      <c r="AF382" s="86"/>
      <c r="AG382" s="86"/>
      <c r="AH382" s="83"/>
      <c r="AI382" s="86"/>
      <c r="AV382" s="86"/>
    </row>
    <row r="383" spans="1:48" ht="15.75">
      <c r="A383" s="241"/>
      <c r="B383" s="83"/>
      <c r="C383" s="83"/>
      <c r="D383" s="83"/>
      <c r="E383" s="83"/>
      <c r="F383" s="83"/>
      <c r="G383" s="86"/>
      <c r="H383" s="83"/>
      <c r="I383" s="86"/>
      <c r="J383" s="86"/>
      <c r="K383" s="86"/>
      <c r="L383" s="86"/>
      <c r="M383" s="86"/>
      <c r="N383" s="86"/>
      <c r="O383" s="86"/>
      <c r="P383" s="86"/>
      <c r="Q383" s="86"/>
      <c r="R383" s="86"/>
      <c r="S383" s="17"/>
      <c r="T383" s="238"/>
      <c r="U383" s="83"/>
      <c r="V383" s="86"/>
      <c r="W383" s="83"/>
      <c r="X383" s="86"/>
      <c r="Y383" s="86"/>
      <c r="Z383" s="86"/>
      <c r="AA383" s="86"/>
      <c r="AB383" s="86"/>
      <c r="AC383" s="83"/>
      <c r="AD383" s="86"/>
      <c r="AE383" s="86"/>
      <c r="AF383" s="86"/>
      <c r="AG383" s="86"/>
      <c r="AH383" s="83"/>
      <c r="AI383" s="86"/>
      <c r="AV383" s="86"/>
    </row>
    <row r="384" spans="1:48" ht="15.75">
      <c r="A384" s="241"/>
      <c r="B384" s="83"/>
      <c r="C384" s="83"/>
      <c r="D384" s="83"/>
      <c r="E384" s="83"/>
      <c r="F384" s="83"/>
      <c r="G384" s="86"/>
      <c r="H384" s="83"/>
      <c r="I384" s="86"/>
      <c r="J384" s="86"/>
      <c r="K384" s="86"/>
      <c r="L384" s="86"/>
      <c r="M384" s="86"/>
      <c r="N384" s="86"/>
      <c r="O384" s="86"/>
      <c r="P384" s="86"/>
      <c r="Q384" s="86"/>
      <c r="R384" s="86"/>
      <c r="S384" s="17"/>
      <c r="T384" s="238"/>
      <c r="U384" s="83"/>
      <c r="V384" s="86"/>
      <c r="W384" s="83"/>
      <c r="X384" s="86"/>
      <c r="Y384" s="86"/>
      <c r="Z384" s="86"/>
      <c r="AA384" s="86"/>
      <c r="AB384" s="86"/>
      <c r="AC384" s="83"/>
      <c r="AD384" s="86"/>
      <c r="AE384" s="86"/>
      <c r="AF384" s="86"/>
      <c r="AG384" s="86"/>
      <c r="AH384" s="83"/>
      <c r="AI384" s="86"/>
      <c r="AV384" s="86"/>
    </row>
    <row r="385" spans="1:48" ht="15.75">
      <c r="A385" s="241"/>
      <c r="B385" s="83"/>
      <c r="C385" s="83"/>
      <c r="D385" s="83"/>
      <c r="E385" s="83"/>
      <c r="F385" s="83"/>
      <c r="G385" s="86"/>
      <c r="H385" s="83"/>
      <c r="I385" s="86"/>
      <c r="J385" s="86"/>
      <c r="K385" s="86"/>
      <c r="L385" s="86"/>
      <c r="M385" s="86"/>
      <c r="N385" s="86"/>
      <c r="O385" s="86"/>
      <c r="P385" s="86"/>
      <c r="Q385" s="86"/>
      <c r="R385" s="86"/>
      <c r="S385" s="17"/>
      <c r="T385" s="238"/>
      <c r="U385" s="83"/>
      <c r="V385" s="86"/>
      <c r="W385" s="83"/>
      <c r="X385" s="86"/>
      <c r="Y385" s="86"/>
      <c r="Z385" s="86"/>
      <c r="AA385" s="86"/>
      <c r="AB385" s="86"/>
      <c r="AC385" s="83"/>
      <c r="AD385" s="86"/>
      <c r="AE385" s="86"/>
      <c r="AF385" s="86"/>
      <c r="AG385" s="86"/>
      <c r="AH385" s="83"/>
      <c r="AI385" s="86"/>
      <c r="AV385" s="86"/>
    </row>
    <row r="386" spans="1:48" ht="15.75">
      <c r="A386" s="241"/>
      <c r="B386" s="83"/>
      <c r="C386" s="83"/>
      <c r="D386" s="83"/>
      <c r="E386" s="83"/>
      <c r="F386" s="83"/>
      <c r="G386" s="86"/>
      <c r="H386" s="83"/>
      <c r="I386" s="86"/>
      <c r="J386" s="86"/>
      <c r="K386" s="86"/>
      <c r="L386" s="86"/>
      <c r="M386" s="86"/>
      <c r="N386" s="86"/>
      <c r="O386" s="86"/>
      <c r="P386" s="86"/>
      <c r="Q386" s="86"/>
      <c r="R386" s="86"/>
      <c r="S386" s="17"/>
      <c r="T386" s="238"/>
      <c r="U386" s="83"/>
      <c r="V386" s="86"/>
      <c r="W386" s="83"/>
      <c r="X386" s="86"/>
      <c r="Y386" s="86"/>
      <c r="Z386" s="86"/>
      <c r="AA386" s="86"/>
      <c r="AB386" s="86"/>
      <c r="AC386" s="83"/>
      <c r="AD386" s="86"/>
      <c r="AE386" s="86"/>
      <c r="AF386" s="86"/>
      <c r="AG386" s="86"/>
      <c r="AH386" s="83"/>
      <c r="AI386" s="86"/>
      <c r="AV386" s="86"/>
    </row>
    <row r="387" spans="1:48" ht="15.75">
      <c r="A387" s="241"/>
      <c r="B387" s="83"/>
      <c r="C387" s="83"/>
      <c r="D387" s="83"/>
      <c r="E387" s="83"/>
      <c r="F387" s="83"/>
      <c r="G387" s="86"/>
      <c r="H387" s="83"/>
      <c r="I387" s="86"/>
      <c r="J387" s="86"/>
      <c r="K387" s="86"/>
      <c r="L387" s="86"/>
      <c r="M387" s="86"/>
      <c r="N387" s="86"/>
      <c r="O387" s="86"/>
      <c r="P387" s="86"/>
      <c r="Q387" s="86"/>
      <c r="R387" s="86"/>
      <c r="S387" s="17"/>
      <c r="T387" s="238"/>
      <c r="U387" s="83"/>
      <c r="V387" s="86"/>
      <c r="W387" s="83"/>
      <c r="X387" s="86"/>
      <c r="Y387" s="86"/>
      <c r="Z387" s="86"/>
      <c r="AA387" s="86"/>
      <c r="AB387" s="86"/>
      <c r="AC387" s="83"/>
      <c r="AD387" s="86"/>
      <c r="AE387" s="86"/>
      <c r="AF387" s="86"/>
      <c r="AG387" s="86"/>
      <c r="AH387" s="83"/>
      <c r="AI387" s="86"/>
      <c r="AV387" s="86"/>
    </row>
    <row r="388" spans="1:48" ht="15.75">
      <c r="A388" s="241"/>
      <c r="B388" s="83"/>
      <c r="C388" s="83"/>
      <c r="D388" s="83"/>
      <c r="E388" s="83"/>
      <c r="F388" s="83"/>
      <c r="G388" s="86"/>
      <c r="H388" s="83"/>
      <c r="I388" s="86"/>
      <c r="J388" s="86"/>
      <c r="K388" s="86"/>
      <c r="L388" s="86"/>
      <c r="M388" s="86"/>
      <c r="N388" s="86"/>
      <c r="O388" s="86"/>
      <c r="P388" s="86"/>
      <c r="Q388" s="86"/>
      <c r="R388" s="86"/>
      <c r="S388" s="17"/>
      <c r="T388" s="238"/>
      <c r="U388" s="83"/>
      <c r="V388" s="86"/>
      <c r="W388" s="83"/>
      <c r="X388" s="86"/>
      <c r="Y388" s="86"/>
      <c r="Z388" s="86"/>
      <c r="AA388" s="86"/>
      <c r="AB388" s="86"/>
      <c r="AC388" s="83"/>
      <c r="AD388" s="86"/>
      <c r="AE388" s="86"/>
      <c r="AF388" s="86"/>
      <c r="AG388" s="86"/>
      <c r="AH388" s="83"/>
      <c r="AI388" s="86"/>
      <c r="AV388" s="86"/>
    </row>
    <row r="389" spans="1:48" ht="15.75">
      <c r="A389" s="241"/>
      <c r="B389" s="83"/>
      <c r="C389" s="83"/>
      <c r="D389" s="83"/>
      <c r="E389" s="83"/>
      <c r="F389" s="83"/>
      <c r="G389" s="86"/>
      <c r="H389" s="83"/>
      <c r="I389" s="86"/>
      <c r="J389" s="86"/>
      <c r="K389" s="86"/>
      <c r="L389" s="86"/>
      <c r="M389" s="86"/>
      <c r="N389" s="86"/>
      <c r="O389" s="86"/>
      <c r="P389" s="86"/>
      <c r="Q389" s="86"/>
      <c r="R389" s="86"/>
      <c r="S389" s="17"/>
      <c r="T389" s="238"/>
      <c r="U389" s="83"/>
      <c r="V389" s="86"/>
      <c r="W389" s="83"/>
      <c r="X389" s="86"/>
      <c r="Y389" s="86"/>
      <c r="Z389" s="86"/>
      <c r="AA389" s="86"/>
      <c r="AB389" s="86"/>
      <c r="AC389" s="83"/>
      <c r="AD389" s="86"/>
      <c r="AE389" s="86"/>
      <c r="AF389" s="86"/>
      <c r="AG389" s="86"/>
      <c r="AH389" s="83"/>
      <c r="AI389" s="86"/>
      <c r="AV389" s="86"/>
    </row>
    <row r="390" spans="1:48" ht="15.75">
      <c r="A390" s="241"/>
      <c r="B390" s="83"/>
      <c r="C390" s="83"/>
      <c r="D390" s="83"/>
      <c r="E390" s="83"/>
      <c r="F390" s="83"/>
      <c r="G390" s="86"/>
      <c r="H390" s="83"/>
      <c r="I390" s="86"/>
      <c r="J390" s="86"/>
      <c r="K390" s="86"/>
      <c r="L390" s="86"/>
      <c r="M390" s="86"/>
      <c r="N390" s="86"/>
      <c r="O390" s="86"/>
      <c r="P390" s="86"/>
      <c r="Q390" s="86"/>
      <c r="R390" s="86"/>
      <c r="S390" s="17"/>
      <c r="T390" s="238"/>
      <c r="U390" s="83"/>
      <c r="V390" s="86"/>
      <c r="W390" s="83"/>
      <c r="X390" s="86"/>
      <c r="Y390" s="86"/>
      <c r="Z390" s="86"/>
      <c r="AA390" s="86"/>
      <c r="AB390" s="86"/>
      <c r="AC390" s="83"/>
      <c r="AD390" s="86"/>
      <c r="AE390" s="86"/>
      <c r="AF390" s="86"/>
      <c r="AG390" s="86"/>
      <c r="AH390" s="83"/>
      <c r="AI390" s="86"/>
      <c r="AV390" s="86"/>
    </row>
    <row r="391" spans="1:48" ht="15.75">
      <c r="A391" s="241"/>
      <c r="B391" s="83"/>
      <c r="C391" s="83"/>
      <c r="D391" s="83"/>
      <c r="E391" s="83"/>
      <c r="F391" s="83"/>
      <c r="G391" s="86"/>
      <c r="H391" s="83"/>
      <c r="I391" s="86"/>
      <c r="J391" s="86"/>
      <c r="K391" s="86"/>
      <c r="L391" s="86"/>
      <c r="M391" s="86"/>
      <c r="N391" s="86"/>
      <c r="O391" s="86"/>
      <c r="P391" s="86"/>
      <c r="Q391" s="86"/>
      <c r="R391" s="86"/>
      <c r="S391" s="17"/>
      <c r="T391" s="238"/>
      <c r="U391" s="83"/>
      <c r="V391" s="86"/>
      <c r="W391" s="83"/>
      <c r="X391" s="86"/>
      <c r="Y391" s="86"/>
      <c r="Z391" s="86"/>
      <c r="AA391" s="86"/>
      <c r="AB391" s="86"/>
      <c r="AC391" s="83"/>
      <c r="AD391" s="86"/>
      <c r="AE391" s="86"/>
      <c r="AF391" s="86"/>
      <c r="AG391" s="86"/>
      <c r="AH391" s="83"/>
      <c r="AI391" s="86"/>
      <c r="AV391" s="86"/>
    </row>
    <row r="392" spans="1:48" ht="15.75">
      <c r="A392" s="241"/>
      <c r="B392" s="83"/>
      <c r="C392" s="83"/>
      <c r="D392" s="83"/>
      <c r="E392" s="83"/>
      <c r="F392" s="83"/>
      <c r="G392" s="86"/>
      <c r="H392" s="83"/>
      <c r="I392" s="86"/>
      <c r="J392" s="86"/>
      <c r="K392" s="86"/>
      <c r="L392" s="86"/>
      <c r="M392" s="86"/>
      <c r="N392" s="86"/>
      <c r="O392" s="86"/>
      <c r="P392" s="86"/>
      <c r="Q392" s="86"/>
      <c r="R392" s="86"/>
      <c r="S392" s="17"/>
      <c r="T392" s="238"/>
      <c r="U392" s="83"/>
      <c r="V392" s="86"/>
      <c r="W392" s="83"/>
      <c r="X392" s="86"/>
      <c r="Y392" s="86"/>
      <c r="Z392" s="86"/>
      <c r="AA392" s="86"/>
      <c r="AB392" s="86"/>
      <c r="AC392" s="83"/>
      <c r="AD392" s="86"/>
      <c r="AE392" s="86"/>
      <c r="AF392" s="86"/>
      <c r="AG392" s="86"/>
      <c r="AH392" s="83"/>
      <c r="AI392" s="86"/>
      <c r="AV392" s="86"/>
    </row>
    <row r="393" spans="1:48" ht="15.75">
      <c r="A393" s="241"/>
      <c r="B393" s="83"/>
      <c r="C393" s="83"/>
      <c r="D393" s="83"/>
      <c r="E393" s="83"/>
      <c r="F393" s="83"/>
      <c r="G393" s="86"/>
      <c r="H393" s="83"/>
      <c r="I393" s="86"/>
      <c r="J393" s="86"/>
      <c r="K393" s="86"/>
      <c r="L393" s="86"/>
      <c r="M393" s="86"/>
      <c r="N393" s="86"/>
      <c r="O393" s="86"/>
      <c r="P393" s="86"/>
      <c r="Q393" s="86"/>
      <c r="R393" s="86"/>
      <c r="S393" s="17"/>
      <c r="T393" s="238"/>
      <c r="U393" s="83"/>
      <c r="V393" s="86"/>
      <c r="W393" s="83"/>
      <c r="X393" s="86"/>
      <c r="Y393" s="86"/>
      <c r="Z393" s="86"/>
      <c r="AA393" s="86"/>
      <c r="AB393" s="86"/>
      <c r="AC393" s="83"/>
      <c r="AD393" s="86"/>
      <c r="AE393" s="86"/>
      <c r="AF393" s="86"/>
      <c r="AG393" s="86"/>
      <c r="AH393" s="83"/>
      <c r="AI393" s="86"/>
      <c r="AV393" s="86"/>
    </row>
    <row r="394" spans="1:48" ht="15.75">
      <c r="A394" s="241"/>
      <c r="B394" s="83"/>
      <c r="C394" s="83"/>
      <c r="D394" s="83"/>
      <c r="E394" s="83"/>
      <c r="F394" s="83"/>
      <c r="G394" s="86"/>
      <c r="H394" s="83"/>
      <c r="I394" s="86"/>
      <c r="J394" s="86"/>
      <c r="K394" s="86"/>
      <c r="L394" s="86"/>
      <c r="M394" s="86"/>
      <c r="N394" s="86"/>
      <c r="O394" s="86"/>
      <c r="P394" s="86"/>
      <c r="Q394" s="86"/>
      <c r="R394" s="86"/>
      <c r="S394" s="17"/>
      <c r="T394" s="238"/>
      <c r="U394" s="83"/>
      <c r="V394" s="86"/>
      <c r="W394" s="83"/>
      <c r="X394" s="86"/>
      <c r="Y394" s="86"/>
      <c r="Z394" s="86"/>
      <c r="AA394" s="86"/>
      <c r="AB394" s="86"/>
      <c r="AC394" s="83"/>
      <c r="AD394" s="86"/>
      <c r="AE394" s="86"/>
      <c r="AF394" s="86"/>
      <c r="AG394" s="86"/>
      <c r="AH394" s="83"/>
      <c r="AI394" s="86"/>
      <c r="AV394" s="86"/>
    </row>
    <row r="395" spans="1:48" ht="15.75">
      <c r="A395" s="241"/>
      <c r="B395" s="83"/>
      <c r="C395" s="83"/>
      <c r="D395" s="83"/>
      <c r="E395" s="83"/>
      <c r="F395" s="83"/>
      <c r="G395" s="86"/>
      <c r="H395" s="83"/>
      <c r="I395" s="86"/>
      <c r="J395" s="86"/>
      <c r="K395" s="86"/>
      <c r="L395" s="86"/>
      <c r="M395" s="86"/>
      <c r="N395" s="86"/>
      <c r="O395" s="86"/>
      <c r="P395" s="86"/>
      <c r="Q395" s="86"/>
      <c r="R395" s="86"/>
      <c r="S395" s="17"/>
      <c r="T395" s="238"/>
      <c r="U395" s="83"/>
      <c r="V395" s="86"/>
      <c r="W395" s="83"/>
      <c r="X395" s="86"/>
      <c r="Y395" s="86"/>
      <c r="Z395" s="86"/>
      <c r="AA395" s="86"/>
      <c r="AB395" s="86"/>
      <c r="AC395" s="83"/>
      <c r="AD395" s="86"/>
      <c r="AE395" s="86"/>
      <c r="AF395" s="86"/>
      <c r="AG395" s="86"/>
      <c r="AH395" s="83"/>
      <c r="AI395" s="86"/>
      <c r="AV395" s="86"/>
    </row>
    <row r="396" spans="1:48" ht="15.75">
      <c r="A396" s="241"/>
      <c r="B396" s="83"/>
      <c r="C396" s="83"/>
      <c r="D396" s="83"/>
      <c r="E396" s="83"/>
      <c r="F396" s="83"/>
      <c r="G396" s="86"/>
      <c r="H396" s="83"/>
      <c r="I396" s="86"/>
      <c r="J396" s="86"/>
      <c r="K396" s="86"/>
      <c r="L396" s="86"/>
      <c r="M396" s="86"/>
      <c r="N396" s="86"/>
      <c r="O396" s="86"/>
      <c r="P396" s="86"/>
      <c r="Q396" s="86"/>
      <c r="R396" s="86"/>
      <c r="S396" s="17"/>
      <c r="T396" s="238"/>
      <c r="U396" s="83"/>
      <c r="V396" s="86"/>
      <c r="W396" s="83"/>
      <c r="X396" s="86"/>
      <c r="Y396" s="86"/>
      <c r="Z396" s="86"/>
      <c r="AA396" s="86"/>
      <c r="AB396" s="86"/>
      <c r="AC396" s="83"/>
      <c r="AD396" s="86"/>
      <c r="AE396" s="86"/>
      <c r="AF396" s="86"/>
      <c r="AG396" s="86"/>
      <c r="AH396" s="83"/>
      <c r="AI396" s="86"/>
      <c r="AV396" s="86"/>
    </row>
    <row r="397" spans="1:48" ht="15.75">
      <c r="A397" s="241"/>
      <c r="B397" s="83"/>
      <c r="C397" s="83"/>
      <c r="D397" s="83"/>
      <c r="E397" s="83"/>
      <c r="F397" s="83"/>
      <c r="G397" s="86"/>
      <c r="H397" s="83"/>
      <c r="I397" s="86"/>
      <c r="J397" s="86"/>
      <c r="K397" s="86"/>
      <c r="L397" s="86"/>
      <c r="M397" s="86"/>
      <c r="N397" s="86"/>
      <c r="O397" s="86"/>
      <c r="P397" s="86"/>
      <c r="Q397" s="86"/>
      <c r="R397" s="86"/>
      <c r="S397" s="17"/>
      <c r="T397" s="238"/>
      <c r="U397" s="83"/>
      <c r="V397" s="86"/>
      <c r="W397" s="83"/>
      <c r="X397" s="86"/>
      <c r="Y397" s="86"/>
      <c r="Z397" s="86"/>
      <c r="AA397" s="86"/>
      <c r="AB397" s="86"/>
      <c r="AC397" s="83"/>
      <c r="AD397" s="86"/>
      <c r="AE397" s="86"/>
      <c r="AF397" s="86"/>
      <c r="AG397" s="86"/>
      <c r="AH397" s="83"/>
      <c r="AI397" s="86"/>
      <c r="AV397" s="86"/>
    </row>
    <row r="398" spans="1:48" ht="15.75">
      <c r="A398" s="241"/>
      <c r="B398" s="83"/>
      <c r="C398" s="83"/>
      <c r="D398" s="83"/>
      <c r="E398" s="83"/>
      <c r="F398" s="83"/>
      <c r="G398" s="86"/>
      <c r="H398" s="83"/>
      <c r="I398" s="86"/>
      <c r="J398" s="86"/>
      <c r="K398" s="86"/>
      <c r="L398" s="86"/>
      <c r="M398" s="86"/>
      <c r="N398" s="86"/>
      <c r="O398" s="86"/>
      <c r="P398" s="86"/>
      <c r="Q398" s="86"/>
      <c r="R398" s="86"/>
      <c r="S398" s="17"/>
      <c r="T398" s="238"/>
      <c r="U398" s="83"/>
      <c r="V398" s="86"/>
      <c r="W398" s="83"/>
      <c r="X398" s="86"/>
      <c r="Y398" s="86"/>
      <c r="Z398" s="86"/>
      <c r="AA398" s="86"/>
      <c r="AB398" s="86"/>
      <c r="AC398" s="83"/>
      <c r="AD398" s="86"/>
      <c r="AE398" s="86"/>
      <c r="AF398" s="86"/>
      <c r="AG398" s="86"/>
      <c r="AH398" s="83"/>
      <c r="AI398" s="86"/>
      <c r="AV398" s="86"/>
    </row>
    <row r="399" spans="1:48" ht="15.75">
      <c r="A399" s="241"/>
      <c r="B399" s="83"/>
      <c r="C399" s="83"/>
      <c r="D399" s="83"/>
      <c r="E399" s="83"/>
      <c r="F399" s="83"/>
      <c r="G399" s="86"/>
      <c r="H399" s="83"/>
      <c r="I399" s="86"/>
      <c r="J399" s="86"/>
      <c r="K399" s="86"/>
      <c r="L399" s="86"/>
      <c r="M399" s="86"/>
      <c r="N399" s="86"/>
      <c r="O399" s="86"/>
      <c r="P399" s="86"/>
      <c r="Q399" s="86"/>
      <c r="R399" s="86"/>
      <c r="S399" s="17"/>
      <c r="T399" s="238"/>
      <c r="U399" s="83"/>
      <c r="V399" s="86"/>
      <c r="W399" s="83"/>
      <c r="X399" s="86"/>
      <c r="Y399" s="86"/>
      <c r="Z399" s="86"/>
      <c r="AA399" s="86"/>
      <c r="AB399" s="86"/>
      <c r="AC399" s="83"/>
      <c r="AD399" s="86"/>
      <c r="AE399" s="86"/>
      <c r="AF399" s="86"/>
      <c r="AG399" s="86"/>
      <c r="AH399" s="83"/>
      <c r="AI399" s="86"/>
      <c r="AV399" s="86"/>
    </row>
    <row r="400" spans="1:48" ht="15.75">
      <c r="A400" s="241"/>
      <c r="B400" s="83"/>
      <c r="C400" s="83"/>
      <c r="D400" s="83"/>
      <c r="E400" s="83"/>
      <c r="F400" s="83"/>
      <c r="G400" s="86"/>
      <c r="H400" s="83"/>
      <c r="I400" s="86"/>
      <c r="J400" s="86"/>
      <c r="K400" s="86"/>
      <c r="L400" s="86"/>
      <c r="M400" s="86"/>
      <c r="N400" s="86"/>
      <c r="O400" s="86"/>
      <c r="P400" s="86"/>
      <c r="Q400" s="86"/>
      <c r="R400" s="86"/>
      <c r="S400" s="17"/>
      <c r="T400" s="238"/>
      <c r="U400" s="83"/>
      <c r="V400" s="86"/>
      <c r="W400" s="83"/>
      <c r="X400" s="86"/>
      <c r="Y400" s="86"/>
      <c r="Z400" s="86"/>
      <c r="AA400" s="86"/>
      <c r="AB400" s="86"/>
      <c r="AC400" s="83"/>
      <c r="AD400" s="86"/>
      <c r="AE400" s="86"/>
      <c r="AF400" s="86"/>
      <c r="AG400" s="86"/>
      <c r="AH400" s="83"/>
      <c r="AI400" s="86"/>
      <c r="AV400" s="86"/>
    </row>
    <row r="401" spans="1:48" ht="15.75">
      <c r="A401" s="241"/>
      <c r="B401" s="83"/>
      <c r="C401" s="83"/>
      <c r="D401" s="83"/>
      <c r="E401" s="83"/>
      <c r="F401" s="83"/>
      <c r="G401" s="86"/>
      <c r="H401" s="83"/>
      <c r="I401" s="86"/>
      <c r="J401" s="86"/>
      <c r="K401" s="86"/>
      <c r="L401" s="86"/>
      <c r="M401" s="86"/>
      <c r="N401" s="86"/>
      <c r="O401" s="86"/>
      <c r="P401" s="86"/>
      <c r="Q401" s="86"/>
      <c r="R401" s="86"/>
      <c r="S401" s="17"/>
      <c r="T401" s="238"/>
      <c r="U401" s="83"/>
      <c r="V401" s="86"/>
      <c r="W401" s="83"/>
      <c r="X401" s="86"/>
      <c r="Y401" s="86"/>
      <c r="Z401" s="86"/>
      <c r="AA401" s="86"/>
      <c r="AB401" s="86"/>
      <c r="AC401" s="83"/>
      <c r="AD401" s="86"/>
      <c r="AE401" s="86"/>
      <c r="AF401" s="86"/>
      <c r="AG401" s="86"/>
      <c r="AH401" s="83"/>
      <c r="AI401" s="86"/>
      <c r="AV401" s="86"/>
    </row>
    <row r="402" spans="1:48" ht="15.75">
      <c r="A402" s="241"/>
      <c r="B402" s="83"/>
      <c r="C402" s="83"/>
      <c r="D402" s="83"/>
      <c r="E402" s="83"/>
      <c r="F402" s="83"/>
      <c r="G402" s="86"/>
      <c r="H402" s="83"/>
      <c r="I402" s="86"/>
      <c r="J402" s="86"/>
      <c r="K402" s="86"/>
      <c r="L402" s="86"/>
      <c r="M402" s="86"/>
      <c r="N402" s="86"/>
      <c r="O402" s="86"/>
      <c r="P402" s="86"/>
      <c r="Q402" s="86"/>
      <c r="R402" s="86"/>
      <c r="S402" s="17"/>
      <c r="T402" s="238"/>
      <c r="U402" s="83"/>
      <c r="V402" s="86"/>
      <c r="W402" s="83"/>
      <c r="X402" s="86"/>
      <c r="Y402" s="86"/>
      <c r="Z402" s="86"/>
      <c r="AA402" s="86"/>
      <c r="AB402" s="86"/>
      <c r="AC402" s="83"/>
      <c r="AD402" s="86"/>
      <c r="AE402" s="86"/>
      <c r="AF402" s="86"/>
      <c r="AG402" s="86"/>
      <c r="AH402" s="83"/>
      <c r="AI402" s="86"/>
      <c r="AV402" s="86"/>
    </row>
    <row r="403" spans="1:48" ht="15.75">
      <c r="A403" s="241"/>
      <c r="B403" s="83"/>
      <c r="C403" s="83"/>
      <c r="D403" s="83"/>
      <c r="E403" s="83"/>
      <c r="F403" s="83"/>
      <c r="G403" s="86"/>
      <c r="H403" s="83"/>
      <c r="I403" s="86"/>
      <c r="J403" s="86"/>
      <c r="K403" s="86"/>
      <c r="L403" s="86"/>
      <c r="M403" s="86"/>
      <c r="N403" s="86"/>
      <c r="O403" s="86"/>
      <c r="P403" s="86"/>
      <c r="Q403" s="86"/>
      <c r="R403" s="86"/>
      <c r="S403" s="17"/>
      <c r="T403" s="238"/>
      <c r="U403" s="83"/>
      <c r="V403" s="86"/>
      <c r="W403" s="83"/>
      <c r="X403" s="86"/>
      <c r="Y403" s="86"/>
      <c r="Z403" s="86"/>
      <c r="AA403" s="86"/>
      <c r="AB403" s="86"/>
      <c r="AC403" s="83"/>
      <c r="AD403" s="86"/>
      <c r="AE403" s="86"/>
      <c r="AF403" s="86"/>
      <c r="AG403" s="86"/>
      <c r="AH403" s="83"/>
      <c r="AI403" s="86"/>
      <c r="AV403" s="86"/>
    </row>
    <row r="404" spans="1:48" ht="15.75">
      <c r="A404" s="241"/>
      <c r="B404" s="83"/>
      <c r="C404" s="83"/>
      <c r="D404" s="83"/>
      <c r="E404" s="83"/>
      <c r="F404" s="83"/>
      <c r="G404" s="86"/>
      <c r="H404" s="83"/>
      <c r="I404" s="86"/>
      <c r="J404" s="86"/>
      <c r="K404" s="86"/>
      <c r="L404" s="86"/>
      <c r="M404" s="86"/>
      <c r="N404" s="86"/>
      <c r="O404" s="86"/>
      <c r="P404" s="86"/>
      <c r="Q404" s="86"/>
      <c r="R404" s="86"/>
      <c r="S404" s="17"/>
      <c r="T404" s="238"/>
      <c r="U404" s="83"/>
      <c r="V404" s="86"/>
      <c r="W404" s="83"/>
      <c r="X404" s="86"/>
      <c r="Y404" s="86"/>
      <c r="Z404" s="86"/>
      <c r="AA404" s="86"/>
      <c r="AB404" s="86"/>
      <c r="AC404" s="83"/>
      <c r="AD404" s="86"/>
      <c r="AE404" s="86"/>
      <c r="AF404" s="86"/>
      <c r="AG404" s="86"/>
      <c r="AH404" s="83"/>
      <c r="AI404" s="86"/>
      <c r="AV404" s="86"/>
    </row>
    <row r="405" spans="1:48" ht="15.75">
      <c r="A405" s="241"/>
      <c r="B405" s="83"/>
      <c r="C405" s="83"/>
      <c r="D405" s="83"/>
      <c r="E405" s="83"/>
      <c r="F405" s="83"/>
      <c r="G405" s="86"/>
      <c r="H405" s="83"/>
      <c r="I405" s="86"/>
      <c r="J405" s="86"/>
      <c r="K405" s="86"/>
      <c r="L405" s="86"/>
      <c r="M405" s="86"/>
      <c r="N405" s="86"/>
      <c r="O405" s="86"/>
      <c r="P405" s="86"/>
      <c r="Q405" s="86"/>
      <c r="R405" s="86"/>
      <c r="S405" s="17"/>
      <c r="T405" s="238"/>
      <c r="U405" s="83"/>
      <c r="V405" s="86"/>
      <c r="W405" s="83"/>
      <c r="X405" s="86"/>
      <c r="Y405" s="86"/>
      <c r="Z405" s="86"/>
      <c r="AA405" s="86"/>
      <c r="AB405" s="86"/>
      <c r="AC405" s="83"/>
      <c r="AD405" s="86"/>
      <c r="AE405" s="86"/>
      <c r="AF405" s="86"/>
      <c r="AG405" s="86"/>
      <c r="AH405" s="83"/>
      <c r="AI405" s="86"/>
      <c r="AV405" s="86"/>
    </row>
    <row r="406" spans="1:48" ht="15.75">
      <c r="A406" s="241"/>
      <c r="B406" s="83"/>
      <c r="C406" s="83"/>
      <c r="D406" s="83"/>
      <c r="E406" s="83"/>
      <c r="F406" s="83"/>
      <c r="G406" s="86"/>
      <c r="H406" s="83"/>
      <c r="I406" s="86"/>
      <c r="J406" s="86"/>
      <c r="K406" s="86"/>
      <c r="L406" s="86"/>
      <c r="M406" s="86"/>
      <c r="N406" s="86"/>
      <c r="O406" s="86"/>
      <c r="P406" s="86"/>
      <c r="Q406" s="86"/>
      <c r="R406" s="86"/>
      <c r="S406" s="17"/>
      <c r="T406" s="238"/>
      <c r="U406" s="83"/>
      <c r="V406" s="86"/>
      <c r="W406" s="83"/>
      <c r="X406" s="86"/>
      <c r="Y406" s="86"/>
      <c r="Z406" s="86"/>
      <c r="AA406" s="86"/>
      <c r="AB406" s="86"/>
      <c r="AC406" s="83"/>
      <c r="AD406" s="86"/>
      <c r="AE406" s="86"/>
      <c r="AF406" s="86"/>
      <c r="AG406" s="86"/>
      <c r="AH406" s="83"/>
      <c r="AI406" s="86"/>
      <c r="AV406" s="86"/>
    </row>
    <row r="407" spans="1:48" ht="15.75">
      <c r="A407" s="241"/>
      <c r="B407" s="83"/>
      <c r="C407" s="83"/>
      <c r="D407" s="83"/>
      <c r="E407" s="83"/>
      <c r="F407" s="83"/>
      <c r="G407" s="86"/>
      <c r="H407" s="83"/>
      <c r="I407" s="86"/>
      <c r="J407" s="86"/>
      <c r="K407" s="86"/>
      <c r="L407" s="86"/>
      <c r="M407" s="86"/>
      <c r="N407" s="86"/>
      <c r="O407" s="86"/>
      <c r="P407" s="86"/>
      <c r="Q407" s="86"/>
      <c r="R407" s="86"/>
      <c r="S407" s="17"/>
      <c r="T407" s="238"/>
      <c r="U407" s="83"/>
      <c r="V407" s="86"/>
      <c r="W407" s="83"/>
      <c r="X407" s="86"/>
      <c r="Y407" s="86"/>
      <c r="Z407" s="86"/>
      <c r="AA407" s="86"/>
      <c r="AB407" s="86"/>
      <c r="AC407" s="83"/>
      <c r="AD407" s="86"/>
      <c r="AE407" s="86"/>
      <c r="AF407" s="86"/>
      <c r="AG407" s="86"/>
      <c r="AH407" s="83"/>
      <c r="AI407" s="86"/>
      <c r="AV407" s="86"/>
    </row>
    <row r="408" spans="1:48" ht="15.75">
      <c r="A408" s="241"/>
      <c r="B408" s="83"/>
      <c r="C408" s="83"/>
      <c r="D408" s="83"/>
      <c r="E408" s="83"/>
      <c r="F408" s="83"/>
      <c r="G408" s="86"/>
      <c r="H408" s="83"/>
      <c r="I408" s="86"/>
      <c r="J408" s="86"/>
      <c r="K408" s="86"/>
      <c r="L408" s="86"/>
      <c r="M408" s="86"/>
      <c r="N408" s="86"/>
      <c r="O408" s="86"/>
      <c r="P408" s="86"/>
      <c r="Q408" s="86"/>
      <c r="R408" s="86"/>
      <c r="S408" s="17"/>
      <c r="T408" s="238"/>
      <c r="U408" s="83"/>
      <c r="V408" s="86"/>
      <c r="W408" s="83"/>
      <c r="X408" s="86"/>
      <c r="Y408" s="86"/>
      <c r="Z408" s="86"/>
      <c r="AA408" s="86"/>
      <c r="AB408" s="86"/>
      <c r="AC408" s="83"/>
      <c r="AD408" s="86"/>
      <c r="AE408" s="86"/>
      <c r="AF408" s="86"/>
      <c r="AG408" s="86"/>
      <c r="AH408" s="83"/>
      <c r="AI408" s="86"/>
      <c r="AV408" s="86"/>
    </row>
    <row r="409" spans="1:48" ht="15.75">
      <c r="A409" s="241"/>
      <c r="B409" s="83"/>
      <c r="C409" s="83"/>
      <c r="D409" s="83"/>
      <c r="E409" s="83"/>
      <c r="F409" s="83"/>
      <c r="G409" s="86"/>
      <c r="H409" s="83"/>
      <c r="I409" s="86"/>
      <c r="J409" s="86"/>
      <c r="K409" s="86"/>
      <c r="L409" s="86"/>
      <c r="M409" s="86"/>
      <c r="N409" s="86"/>
      <c r="O409" s="86"/>
      <c r="P409" s="86"/>
      <c r="Q409" s="86"/>
      <c r="R409" s="86"/>
      <c r="S409" s="17"/>
      <c r="T409" s="238"/>
      <c r="U409" s="83"/>
      <c r="V409" s="86"/>
      <c r="W409" s="83"/>
      <c r="X409" s="86"/>
      <c r="Y409" s="86"/>
      <c r="Z409" s="86"/>
      <c r="AA409" s="86"/>
      <c r="AB409" s="86"/>
      <c r="AC409" s="83"/>
      <c r="AD409" s="86"/>
      <c r="AE409" s="86"/>
      <c r="AF409" s="86"/>
      <c r="AG409" s="86"/>
      <c r="AH409" s="83"/>
      <c r="AI409" s="86"/>
      <c r="AV409" s="86"/>
    </row>
    <row r="410" spans="1:48" ht="15.75">
      <c r="A410" s="241"/>
      <c r="B410" s="83"/>
      <c r="C410" s="83"/>
      <c r="D410" s="83"/>
      <c r="E410" s="83"/>
      <c r="F410" s="83"/>
      <c r="G410" s="86"/>
      <c r="H410" s="83"/>
      <c r="I410" s="86"/>
      <c r="J410" s="86"/>
      <c r="K410" s="86"/>
      <c r="L410" s="86"/>
      <c r="M410" s="86"/>
      <c r="N410" s="86"/>
      <c r="O410" s="86"/>
      <c r="P410" s="86"/>
      <c r="Q410" s="86"/>
      <c r="R410" s="86"/>
      <c r="S410" s="17"/>
      <c r="T410" s="238"/>
      <c r="U410" s="83"/>
      <c r="V410" s="86"/>
      <c r="W410" s="83"/>
      <c r="X410" s="86"/>
      <c r="Y410" s="86"/>
      <c r="Z410" s="86"/>
      <c r="AA410" s="86"/>
      <c r="AB410" s="86"/>
      <c r="AC410" s="83"/>
      <c r="AD410" s="86"/>
      <c r="AE410" s="86"/>
      <c r="AF410" s="86"/>
      <c r="AG410" s="86"/>
      <c r="AH410" s="83"/>
      <c r="AI410" s="86"/>
      <c r="AV410" s="86"/>
    </row>
    <row r="411" spans="1:48" ht="15.75">
      <c r="A411" s="241"/>
      <c r="B411" s="83"/>
      <c r="C411" s="83"/>
      <c r="D411" s="83"/>
      <c r="E411" s="83"/>
      <c r="F411" s="83"/>
      <c r="G411" s="86"/>
      <c r="H411" s="83"/>
      <c r="I411" s="86"/>
      <c r="J411" s="86"/>
      <c r="K411" s="86"/>
      <c r="L411" s="86"/>
      <c r="M411" s="86"/>
      <c r="N411" s="86"/>
      <c r="O411" s="86"/>
      <c r="P411" s="86"/>
      <c r="Q411" s="86"/>
      <c r="R411" s="86"/>
      <c r="S411" s="17"/>
      <c r="T411" s="238"/>
      <c r="U411" s="83"/>
      <c r="V411" s="86"/>
      <c r="W411" s="83"/>
      <c r="X411" s="86"/>
      <c r="Y411" s="86"/>
      <c r="Z411" s="86"/>
      <c r="AA411" s="86"/>
      <c r="AB411" s="86"/>
      <c r="AC411" s="83"/>
      <c r="AD411" s="86"/>
      <c r="AE411" s="86"/>
      <c r="AF411" s="86"/>
      <c r="AG411" s="86"/>
      <c r="AH411" s="83"/>
      <c r="AI411" s="86"/>
      <c r="AV411" s="86"/>
    </row>
    <row r="412" spans="1:48" ht="15.75">
      <c r="A412" s="241"/>
      <c r="B412" s="83"/>
      <c r="C412" s="83"/>
      <c r="D412" s="83"/>
      <c r="E412" s="83"/>
      <c r="F412" s="83"/>
      <c r="G412" s="86"/>
      <c r="H412" s="83"/>
      <c r="I412" s="86"/>
      <c r="J412" s="86"/>
      <c r="K412" s="86"/>
      <c r="L412" s="86"/>
      <c r="M412" s="86"/>
      <c r="N412" s="86"/>
      <c r="O412" s="86"/>
      <c r="P412" s="86"/>
      <c r="Q412" s="86"/>
      <c r="R412" s="86"/>
      <c r="S412" s="17"/>
      <c r="T412" s="238"/>
      <c r="U412" s="83"/>
      <c r="V412" s="86"/>
      <c r="W412" s="83"/>
      <c r="X412" s="86"/>
      <c r="Y412" s="86"/>
      <c r="Z412" s="86"/>
      <c r="AA412" s="86"/>
      <c r="AB412" s="86"/>
      <c r="AC412" s="83"/>
      <c r="AD412" s="86"/>
      <c r="AE412" s="86"/>
      <c r="AF412" s="86"/>
      <c r="AG412" s="86"/>
      <c r="AH412" s="83"/>
      <c r="AI412" s="86"/>
      <c r="AV412" s="86"/>
    </row>
    <row r="413" spans="1:48" ht="15.75">
      <c r="A413" s="241"/>
      <c r="B413" s="83"/>
      <c r="C413" s="83"/>
      <c r="D413" s="83"/>
      <c r="E413" s="83"/>
      <c r="F413" s="83"/>
      <c r="G413" s="86"/>
      <c r="H413" s="83"/>
      <c r="I413" s="86"/>
      <c r="J413" s="86"/>
      <c r="K413" s="86"/>
      <c r="L413" s="86"/>
      <c r="M413" s="86"/>
      <c r="N413" s="86"/>
      <c r="O413" s="86"/>
      <c r="P413" s="86"/>
      <c r="Q413" s="86"/>
      <c r="R413" s="86"/>
      <c r="S413" s="17"/>
      <c r="T413" s="238"/>
      <c r="U413" s="83"/>
      <c r="V413" s="86"/>
      <c r="W413" s="83"/>
      <c r="X413" s="86"/>
      <c r="Y413" s="86"/>
      <c r="Z413" s="86"/>
      <c r="AA413" s="86"/>
      <c r="AB413" s="86"/>
      <c r="AC413" s="83"/>
      <c r="AD413" s="86"/>
      <c r="AE413" s="86"/>
      <c r="AF413" s="86"/>
      <c r="AG413" s="86"/>
      <c r="AH413" s="83"/>
      <c r="AI413" s="86"/>
      <c r="AV413" s="86"/>
    </row>
    <row r="414" spans="1:48" ht="15.75">
      <c r="A414" s="241"/>
      <c r="B414" s="83"/>
      <c r="C414" s="83"/>
      <c r="D414" s="83"/>
      <c r="E414" s="83"/>
      <c r="F414" s="83"/>
      <c r="G414" s="86"/>
      <c r="H414" s="83"/>
      <c r="I414" s="86"/>
      <c r="J414" s="86"/>
      <c r="K414" s="86"/>
      <c r="L414" s="86"/>
      <c r="M414" s="86"/>
      <c r="N414" s="86"/>
      <c r="O414" s="86"/>
      <c r="P414" s="86"/>
      <c r="Q414" s="86"/>
      <c r="R414" s="86"/>
      <c r="S414" s="17"/>
      <c r="T414" s="238"/>
      <c r="U414" s="83"/>
      <c r="V414" s="86"/>
      <c r="W414" s="83"/>
      <c r="X414" s="86"/>
      <c r="Y414" s="86"/>
      <c r="Z414" s="86"/>
      <c r="AA414" s="86"/>
      <c r="AB414" s="86"/>
      <c r="AC414" s="83"/>
      <c r="AD414" s="86"/>
      <c r="AE414" s="86"/>
      <c r="AF414" s="86"/>
      <c r="AG414" s="86"/>
      <c r="AH414" s="83"/>
      <c r="AI414" s="86"/>
      <c r="AV414" s="86"/>
    </row>
    <row r="415" spans="1:48" ht="15.75">
      <c r="A415" s="241"/>
      <c r="B415" s="83"/>
      <c r="C415" s="83"/>
      <c r="D415" s="83"/>
      <c r="E415" s="83"/>
      <c r="F415" s="83"/>
      <c r="G415" s="86"/>
      <c r="H415" s="83"/>
      <c r="I415" s="86"/>
      <c r="J415" s="86"/>
      <c r="K415" s="86"/>
      <c r="L415" s="86"/>
      <c r="M415" s="86"/>
      <c r="N415" s="86"/>
      <c r="O415" s="86"/>
      <c r="P415" s="86"/>
      <c r="Q415" s="86"/>
      <c r="R415" s="86"/>
      <c r="S415" s="17"/>
      <c r="T415" s="238"/>
      <c r="U415" s="83"/>
      <c r="V415" s="86"/>
      <c r="W415" s="83"/>
      <c r="X415" s="86"/>
      <c r="Y415" s="86"/>
      <c r="Z415" s="86"/>
      <c r="AA415" s="86"/>
      <c r="AB415" s="86"/>
      <c r="AC415" s="83"/>
      <c r="AD415" s="86"/>
      <c r="AE415" s="86"/>
      <c r="AF415" s="86"/>
      <c r="AG415" s="86"/>
      <c r="AH415" s="83"/>
      <c r="AI415" s="86"/>
      <c r="AV415" s="86"/>
    </row>
    <row r="416" spans="1:48" ht="15.75">
      <c r="A416" s="241"/>
      <c r="B416" s="83"/>
      <c r="C416" s="83"/>
      <c r="D416" s="83"/>
      <c r="E416" s="83"/>
      <c r="F416" s="83"/>
      <c r="G416" s="86"/>
      <c r="H416" s="83"/>
      <c r="I416" s="86"/>
      <c r="J416" s="86"/>
      <c r="K416" s="86"/>
      <c r="L416" s="86"/>
      <c r="M416" s="86"/>
      <c r="N416" s="86"/>
      <c r="O416" s="86"/>
      <c r="P416" s="86"/>
      <c r="Q416" s="86"/>
      <c r="R416" s="86"/>
      <c r="S416" s="17"/>
      <c r="T416" s="238"/>
      <c r="U416" s="83"/>
      <c r="V416" s="86"/>
      <c r="W416" s="83"/>
      <c r="X416" s="86"/>
      <c r="Y416" s="86"/>
      <c r="Z416" s="86"/>
      <c r="AA416" s="86"/>
      <c r="AB416" s="86"/>
      <c r="AC416" s="83"/>
      <c r="AD416" s="86"/>
      <c r="AE416" s="86"/>
      <c r="AF416" s="86"/>
      <c r="AG416" s="86"/>
      <c r="AH416" s="83"/>
      <c r="AI416" s="86"/>
      <c r="AV416" s="86"/>
    </row>
    <row r="417" spans="1:48" ht="15.75">
      <c r="A417" s="241"/>
      <c r="B417" s="83"/>
      <c r="C417" s="83"/>
      <c r="D417" s="83"/>
      <c r="E417" s="83"/>
      <c r="F417" s="83"/>
      <c r="G417" s="86"/>
      <c r="H417" s="83"/>
      <c r="I417" s="86"/>
      <c r="J417" s="86"/>
      <c r="K417" s="86"/>
      <c r="L417" s="86"/>
      <c r="M417" s="86"/>
      <c r="N417" s="86"/>
      <c r="O417" s="86"/>
      <c r="P417" s="86"/>
      <c r="Q417" s="86"/>
      <c r="R417" s="86"/>
      <c r="S417" s="17"/>
      <c r="T417" s="238"/>
      <c r="U417" s="83"/>
      <c r="V417" s="86"/>
      <c r="W417" s="83"/>
      <c r="X417" s="86"/>
      <c r="Y417" s="86"/>
      <c r="Z417" s="86"/>
      <c r="AA417" s="86"/>
      <c r="AB417" s="86"/>
      <c r="AC417" s="83"/>
      <c r="AD417" s="86"/>
      <c r="AE417" s="86"/>
      <c r="AF417" s="86"/>
      <c r="AG417" s="86"/>
      <c r="AH417" s="83"/>
      <c r="AI417" s="86"/>
      <c r="AV417" s="86"/>
    </row>
    <row r="418" spans="1:48" ht="15.75">
      <c r="A418" s="241"/>
      <c r="B418" s="83"/>
      <c r="C418" s="83"/>
      <c r="D418" s="83"/>
      <c r="E418" s="83"/>
      <c r="F418" s="83"/>
      <c r="G418" s="86"/>
      <c r="H418" s="83"/>
      <c r="I418" s="86"/>
      <c r="J418" s="86"/>
      <c r="K418" s="86"/>
      <c r="L418" s="86"/>
      <c r="M418" s="86"/>
      <c r="N418" s="86"/>
      <c r="O418" s="86"/>
      <c r="P418" s="86"/>
      <c r="Q418" s="86"/>
      <c r="R418" s="86"/>
      <c r="S418" s="17"/>
      <c r="T418" s="238"/>
      <c r="U418" s="83"/>
      <c r="V418" s="86"/>
      <c r="W418" s="83"/>
      <c r="X418" s="86"/>
      <c r="Y418" s="86"/>
      <c r="Z418" s="86"/>
      <c r="AA418" s="86"/>
      <c r="AB418" s="86"/>
      <c r="AC418" s="83"/>
      <c r="AD418" s="86"/>
      <c r="AE418" s="86"/>
      <c r="AF418" s="86"/>
      <c r="AG418" s="86"/>
      <c r="AH418" s="83"/>
      <c r="AI418" s="86"/>
      <c r="AV418" s="86"/>
    </row>
    <row r="419" spans="1:48" ht="15.75">
      <c r="A419" s="241"/>
      <c r="B419" s="83"/>
      <c r="C419" s="83"/>
      <c r="D419" s="83"/>
      <c r="E419" s="83"/>
      <c r="F419" s="83"/>
      <c r="G419" s="86"/>
      <c r="H419" s="83"/>
      <c r="I419" s="86"/>
      <c r="J419" s="86"/>
      <c r="K419" s="86"/>
      <c r="L419" s="86"/>
      <c r="M419" s="86"/>
      <c r="N419" s="86"/>
      <c r="O419" s="86"/>
      <c r="P419" s="86"/>
      <c r="Q419" s="86"/>
      <c r="R419" s="86"/>
      <c r="S419" s="17"/>
      <c r="T419" s="238"/>
      <c r="U419" s="83"/>
      <c r="V419" s="86"/>
      <c r="W419" s="83"/>
      <c r="X419" s="86"/>
      <c r="Y419" s="86"/>
      <c r="Z419" s="86"/>
      <c r="AA419" s="86"/>
      <c r="AB419" s="86"/>
      <c r="AC419" s="83"/>
      <c r="AD419" s="86"/>
      <c r="AE419" s="86"/>
      <c r="AF419" s="86"/>
      <c r="AG419" s="86"/>
      <c r="AH419" s="83"/>
      <c r="AI419" s="86"/>
      <c r="AV419" s="86"/>
    </row>
    <row r="420" spans="1:48" ht="15.75">
      <c r="A420" s="241"/>
      <c r="B420" s="83"/>
      <c r="C420" s="83"/>
      <c r="D420" s="83"/>
      <c r="E420" s="83"/>
      <c r="F420" s="83"/>
      <c r="G420" s="86"/>
      <c r="H420" s="83"/>
      <c r="I420" s="86"/>
      <c r="J420" s="86"/>
      <c r="K420" s="86"/>
      <c r="L420" s="86"/>
      <c r="M420" s="86"/>
      <c r="N420" s="86"/>
      <c r="O420" s="86"/>
      <c r="P420" s="86"/>
      <c r="Q420" s="86"/>
      <c r="R420" s="86"/>
      <c r="S420" s="17"/>
      <c r="T420" s="238"/>
      <c r="U420" s="83"/>
      <c r="V420" s="86"/>
      <c r="W420" s="83"/>
      <c r="X420" s="86"/>
      <c r="Y420" s="86"/>
      <c r="Z420" s="86"/>
      <c r="AA420" s="86"/>
      <c r="AB420" s="86"/>
      <c r="AC420" s="83"/>
      <c r="AD420" s="86"/>
      <c r="AE420" s="86"/>
      <c r="AF420" s="86"/>
      <c r="AG420" s="86"/>
      <c r="AH420" s="83"/>
      <c r="AI420" s="86"/>
      <c r="AV420" s="86"/>
    </row>
    <row r="421" spans="1:48" ht="15.75">
      <c r="A421" s="241"/>
      <c r="B421" s="83"/>
      <c r="C421" s="83"/>
      <c r="D421" s="83"/>
      <c r="E421" s="83"/>
      <c r="F421" s="83"/>
      <c r="G421" s="86"/>
      <c r="H421" s="83"/>
      <c r="I421" s="86"/>
      <c r="J421" s="86"/>
      <c r="K421" s="86"/>
      <c r="L421" s="86"/>
      <c r="M421" s="86"/>
      <c r="N421" s="86"/>
      <c r="O421" s="86"/>
      <c r="P421" s="86"/>
      <c r="Q421" s="86"/>
      <c r="R421" s="86"/>
      <c r="S421" s="17"/>
      <c r="T421" s="238"/>
      <c r="U421" s="83"/>
      <c r="V421" s="86"/>
      <c r="W421" s="83"/>
      <c r="X421" s="86"/>
      <c r="Y421" s="86"/>
      <c r="Z421" s="86"/>
      <c r="AA421" s="86"/>
      <c r="AB421" s="86"/>
      <c r="AC421" s="83"/>
      <c r="AD421" s="86"/>
      <c r="AE421" s="86"/>
      <c r="AF421" s="86"/>
      <c r="AG421" s="86"/>
      <c r="AH421" s="83"/>
      <c r="AI421" s="86"/>
      <c r="AV421" s="86"/>
    </row>
    <row r="422" spans="1:48" ht="15.75">
      <c r="A422" s="241"/>
      <c r="B422" s="83"/>
      <c r="C422" s="83"/>
      <c r="D422" s="83"/>
      <c r="E422" s="83"/>
      <c r="F422" s="83"/>
      <c r="G422" s="86"/>
      <c r="H422" s="83"/>
      <c r="I422" s="86"/>
      <c r="J422" s="86"/>
      <c r="K422" s="86"/>
      <c r="L422" s="86"/>
      <c r="M422" s="86"/>
      <c r="N422" s="86"/>
      <c r="O422" s="86"/>
      <c r="P422" s="86"/>
      <c r="Q422" s="86"/>
      <c r="R422" s="86"/>
      <c r="S422" s="17"/>
      <c r="T422" s="238"/>
      <c r="U422" s="83"/>
      <c r="V422" s="86"/>
      <c r="W422" s="83"/>
      <c r="X422" s="86"/>
      <c r="Y422" s="86"/>
      <c r="Z422" s="86"/>
      <c r="AA422" s="86"/>
      <c r="AB422" s="86"/>
      <c r="AC422" s="83"/>
      <c r="AD422" s="86"/>
      <c r="AE422" s="86"/>
      <c r="AF422" s="86"/>
      <c r="AG422" s="86"/>
      <c r="AH422" s="83"/>
      <c r="AI422" s="86"/>
      <c r="AV422" s="86"/>
    </row>
    <row r="423" spans="1:48" ht="15.75">
      <c r="A423" s="241"/>
      <c r="B423" s="83"/>
      <c r="C423" s="83"/>
      <c r="D423" s="83"/>
      <c r="E423" s="83"/>
      <c r="F423" s="83"/>
      <c r="G423" s="86"/>
      <c r="H423" s="83"/>
      <c r="I423" s="86"/>
      <c r="J423" s="86"/>
      <c r="K423" s="86"/>
      <c r="L423" s="86"/>
      <c r="M423" s="86"/>
      <c r="N423" s="86"/>
      <c r="O423" s="86"/>
      <c r="P423" s="86"/>
      <c r="Q423" s="86"/>
      <c r="R423" s="86"/>
      <c r="S423" s="17"/>
      <c r="T423" s="238"/>
      <c r="U423" s="83"/>
      <c r="V423" s="86"/>
      <c r="W423" s="83"/>
      <c r="X423" s="86"/>
      <c r="Y423" s="86"/>
      <c r="Z423" s="86"/>
      <c r="AA423" s="86"/>
      <c r="AB423" s="86"/>
      <c r="AC423" s="83"/>
      <c r="AD423" s="86"/>
      <c r="AE423" s="86"/>
      <c r="AF423" s="86"/>
      <c r="AG423" s="86"/>
      <c r="AH423" s="83"/>
      <c r="AI423" s="86"/>
      <c r="AV423" s="86"/>
    </row>
    <row r="424" spans="1:48" ht="15.75">
      <c r="A424" s="241"/>
      <c r="B424" s="83"/>
      <c r="C424" s="83"/>
      <c r="D424" s="83"/>
      <c r="E424" s="83"/>
      <c r="F424" s="83"/>
      <c r="G424" s="86"/>
      <c r="H424" s="83"/>
      <c r="I424" s="86"/>
      <c r="J424" s="86"/>
      <c r="K424" s="86"/>
      <c r="L424" s="86"/>
      <c r="M424" s="86"/>
      <c r="N424" s="86"/>
      <c r="O424" s="86"/>
      <c r="P424" s="86"/>
      <c r="Q424" s="86"/>
      <c r="R424" s="86"/>
      <c r="S424" s="17"/>
      <c r="T424" s="238"/>
      <c r="U424" s="83"/>
      <c r="V424" s="86"/>
      <c r="W424" s="83"/>
      <c r="X424" s="86"/>
      <c r="Y424" s="86"/>
      <c r="Z424" s="86"/>
      <c r="AA424" s="86"/>
      <c r="AB424" s="86"/>
      <c r="AC424" s="83"/>
      <c r="AD424" s="86"/>
      <c r="AE424" s="86"/>
      <c r="AF424" s="86"/>
      <c r="AG424" s="86"/>
      <c r="AH424" s="83"/>
      <c r="AI424" s="86"/>
      <c r="AV424" s="86"/>
    </row>
    <row r="425" spans="1:48" ht="15.75">
      <c r="A425" s="241"/>
      <c r="B425" s="83"/>
      <c r="C425" s="83"/>
      <c r="D425" s="83"/>
      <c r="E425" s="83"/>
      <c r="F425" s="83"/>
      <c r="G425" s="86"/>
      <c r="H425" s="83"/>
      <c r="I425" s="86"/>
      <c r="J425" s="86"/>
      <c r="K425" s="86"/>
      <c r="L425" s="86"/>
      <c r="M425" s="86"/>
      <c r="N425" s="86"/>
      <c r="O425" s="86"/>
      <c r="P425" s="86"/>
      <c r="Q425" s="86"/>
      <c r="R425" s="86"/>
      <c r="S425" s="17"/>
      <c r="T425" s="238"/>
      <c r="U425" s="83"/>
      <c r="V425" s="86"/>
      <c r="W425" s="83"/>
      <c r="X425" s="86"/>
      <c r="Y425" s="86"/>
      <c r="Z425" s="86"/>
      <c r="AA425" s="86"/>
      <c r="AB425" s="86"/>
      <c r="AC425" s="83"/>
      <c r="AD425" s="86"/>
      <c r="AE425" s="86"/>
      <c r="AF425" s="86"/>
      <c r="AG425" s="86"/>
      <c r="AH425" s="83"/>
      <c r="AI425" s="86"/>
      <c r="AV425" s="86"/>
    </row>
    <row r="426" spans="1:48" ht="15.75">
      <c r="A426" s="241"/>
      <c r="B426" s="83"/>
      <c r="C426" s="83"/>
      <c r="D426" s="83"/>
      <c r="E426" s="83"/>
      <c r="F426" s="83"/>
      <c r="G426" s="86"/>
      <c r="H426" s="83"/>
      <c r="I426" s="86"/>
      <c r="J426" s="86"/>
      <c r="K426" s="86"/>
      <c r="L426" s="86"/>
      <c r="M426" s="86"/>
      <c r="N426" s="86"/>
      <c r="O426" s="86"/>
      <c r="P426" s="86"/>
      <c r="Q426" s="86"/>
      <c r="R426" s="86"/>
      <c r="S426" s="17"/>
      <c r="T426" s="238"/>
      <c r="U426" s="83"/>
      <c r="V426" s="86"/>
      <c r="W426" s="83"/>
      <c r="X426" s="86"/>
      <c r="Y426" s="86"/>
      <c r="Z426" s="86"/>
      <c r="AA426" s="86"/>
      <c r="AB426" s="86"/>
      <c r="AC426" s="83"/>
      <c r="AD426" s="86"/>
      <c r="AE426" s="86"/>
      <c r="AF426" s="86"/>
      <c r="AG426" s="86"/>
      <c r="AH426" s="83"/>
      <c r="AI426" s="86"/>
      <c r="AV426" s="86"/>
    </row>
    <row r="427" spans="1:48" ht="15.75">
      <c r="A427" s="241"/>
      <c r="B427" s="83"/>
      <c r="C427" s="83"/>
      <c r="D427" s="83"/>
      <c r="E427" s="83"/>
      <c r="F427" s="83"/>
      <c r="G427" s="86"/>
      <c r="H427" s="83"/>
      <c r="I427" s="86"/>
      <c r="J427" s="86"/>
      <c r="K427" s="86"/>
      <c r="L427" s="86"/>
      <c r="M427" s="86"/>
      <c r="N427" s="86"/>
      <c r="O427" s="86"/>
      <c r="P427" s="86"/>
      <c r="Q427" s="86"/>
      <c r="R427" s="86"/>
      <c r="S427" s="17"/>
      <c r="T427" s="238"/>
      <c r="U427" s="83"/>
      <c r="V427" s="86"/>
      <c r="W427" s="83"/>
      <c r="X427" s="86"/>
      <c r="Y427" s="86"/>
      <c r="Z427" s="86"/>
      <c r="AA427" s="86"/>
      <c r="AB427" s="86"/>
      <c r="AC427" s="83"/>
      <c r="AD427" s="86"/>
      <c r="AE427" s="86"/>
      <c r="AF427" s="86"/>
      <c r="AG427" s="86"/>
      <c r="AH427" s="83"/>
      <c r="AI427" s="86"/>
      <c r="AV427" s="86"/>
    </row>
    <row r="428" spans="1:48" ht="15.75">
      <c r="A428" s="241"/>
      <c r="B428" s="83"/>
      <c r="C428" s="83"/>
      <c r="D428" s="83"/>
      <c r="E428" s="83"/>
      <c r="F428" s="83"/>
      <c r="G428" s="86"/>
      <c r="H428" s="83"/>
      <c r="I428" s="86"/>
      <c r="J428" s="86"/>
      <c r="K428" s="86"/>
      <c r="L428" s="86"/>
      <c r="M428" s="86"/>
      <c r="N428" s="86"/>
      <c r="O428" s="86"/>
      <c r="P428" s="86"/>
      <c r="Q428" s="86"/>
      <c r="R428" s="86"/>
      <c r="S428" s="17"/>
      <c r="T428" s="238"/>
      <c r="U428" s="83"/>
      <c r="V428" s="86"/>
      <c r="W428" s="83"/>
      <c r="X428" s="86"/>
      <c r="Y428" s="86"/>
      <c r="Z428" s="86"/>
      <c r="AA428" s="86"/>
      <c r="AB428" s="86"/>
      <c r="AC428" s="83"/>
      <c r="AD428" s="86"/>
      <c r="AE428" s="86"/>
      <c r="AF428" s="86"/>
      <c r="AG428" s="86"/>
      <c r="AH428" s="83"/>
      <c r="AI428" s="86"/>
      <c r="AV428" s="86"/>
    </row>
    <row r="429" spans="1:48" ht="15.75">
      <c r="A429" s="241"/>
      <c r="B429" s="83"/>
      <c r="C429" s="83"/>
      <c r="D429" s="83"/>
      <c r="E429" s="83"/>
      <c r="F429" s="83"/>
      <c r="G429" s="86"/>
      <c r="H429" s="83"/>
      <c r="I429" s="86"/>
      <c r="J429" s="86"/>
      <c r="K429" s="86"/>
      <c r="L429" s="86"/>
      <c r="M429" s="86"/>
      <c r="N429" s="86"/>
      <c r="O429" s="86"/>
      <c r="P429" s="86"/>
      <c r="Q429" s="86"/>
      <c r="R429" s="86"/>
      <c r="S429" s="17"/>
      <c r="T429" s="238"/>
      <c r="U429" s="83"/>
      <c r="V429" s="86"/>
      <c r="W429" s="83"/>
      <c r="X429" s="86"/>
      <c r="Y429" s="86"/>
      <c r="Z429" s="86"/>
      <c r="AA429" s="86"/>
      <c r="AB429" s="86"/>
      <c r="AC429" s="83"/>
      <c r="AD429" s="86"/>
      <c r="AE429" s="86"/>
      <c r="AF429" s="86"/>
      <c r="AG429" s="86"/>
      <c r="AH429" s="83"/>
      <c r="AI429" s="86"/>
      <c r="AV429" s="86"/>
    </row>
    <row r="430" spans="1:48" ht="15.75">
      <c r="A430" s="241"/>
      <c r="B430" s="83"/>
      <c r="C430" s="83"/>
      <c r="D430" s="83"/>
      <c r="E430" s="83"/>
      <c r="F430" s="83"/>
      <c r="G430" s="86"/>
      <c r="H430" s="83"/>
      <c r="I430" s="86"/>
      <c r="J430" s="86"/>
      <c r="K430" s="86"/>
      <c r="L430" s="86"/>
      <c r="M430" s="86"/>
      <c r="N430" s="86"/>
      <c r="O430" s="86"/>
      <c r="P430" s="86"/>
      <c r="Q430" s="86"/>
      <c r="R430" s="86"/>
      <c r="S430" s="17"/>
      <c r="T430" s="238"/>
      <c r="U430" s="83"/>
      <c r="V430" s="86"/>
      <c r="W430" s="83"/>
      <c r="X430" s="86"/>
      <c r="Y430" s="86"/>
      <c r="Z430" s="86"/>
      <c r="AA430" s="86"/>
      <c r="AB430" s="86"/>
      <c r="AC430" s="83"/>
      <c r="AD430" s="86"/>
      <c r="AE430" s="86"/>
      <c r="AF430" s="86"/>
      <c r="AG430" s="86"/>
      <c r="AH430" s="83"/>
      <c r="AI430" s="86"/>
      <c r="AV430" s="86"/>
    </row>
    <row r="431" spans="1:48" ht="15.75">
      <c r="A431" s="241"/>
      <c r="B431" s="83"/>
      <c r="C431" s="83"/>
      <c r="D431" s="83"/>
      <c r="E431" s="83"/>
      <c r="F431" s="83"/>
      <c r="G431" s="86"/>
      <c r="H431" s="83"/>
      <c r="I431" s="86"/>
      <c r="J431" s="86"/>
      <c r="K431" s="86"/>
      <c r="L431" s="86"/>
      <c r="M431" s="86"/>
      <c r="N431" s="86"/>
      <c r="O431" s="86"/>
      <c r="P431" s="86"/>
      <c r="Q431" s="86"/>
      <c r="R431" s="86"/>
      <c r="S431" s="17"/>
      <c r="T431" s="238"/>
      <c r="U431" s="83"/>
      <c r="V431" s="86"/>
      <c r="W431" s="83"/>
      <c r="X431" s="86"/>
      <c r="Y431" s="86"/>
      <c r="Z431" s="86"/>
      <c r="AA431" s="86"/>
      <c r="AB431" s="86"/>
      <c r="AC431" s="83"/>
      <c r="AD431" s="86"/>
      <c r="AE431" s="86"/>
      <c r="AF431" s="86"/>
      <c r="AG431" s="86"/>
      <c r="AH431" s="83"/>
      <c r="AI431" s="86"/>
      <c r="AV431" s="86"/>
    </row>
    <row r="432" spans="1:48" ht="15.75">
      <c r="A432" s="241"/>
      <c r="B432" s="83"/>
      <c r="C432" s="83"/>
      <c r="D432" s="83"/>
      <c r="E432" s="83"/>
      <c r="F432" s="83"/>
      <c r="G432" s="86"/>
      <c r="H432" s="83"/>
      <c r="I432" s="86"/>
      <c r="J432" s="86"/>
      <c r="K432" s="86"/>
      <c r="L432" s="86"/>
      <c r="M432" s="86"/>
      <c r="N432" s="86"/>
      <c r="O432" s="86"/>
      <c r="P432" s="86"/>
      <c r="Q432" s="86"/>
      <c r="R432" s="86"/>
      <c r="S432" s="17"/>
      <c r="T432" s="238"/>
      <c r="U432" s="83"/>
      <c r="V432" s="86"/>
      <c r="W432" s="83"/>
      <c r="X432" s="86"/>
      <c r="Y432" s="86"/>
      <c r="Z432" s="86"/>
      <c r="AA432" s="86"/>
      <c r="AB432" s="86"/>
      <c r="AC432" s="83"/>
      <c r="AD432" s="86"/>
      <c r="AE432" s="86"/>
      <c r="AF432" s="86"/>
      <c r="AG432" s="86"/>
      <c r="AH432" s="83"/>
      <c r="AI432" s="86"/>
      <c r="AV432" s="86"/>
    </row>
    <row r="433" spans="1:48" ht="15.75">
      <c r="A433" s="241"/>
      <c r="B433" s="83"/>
      <c r="C433" s="83"/>
      <c r="D433" s="83"/>
      <c r="E433" s="83"/>
      <c r="F433" s="83"/>
      <c r="G433" s="86"/>
      <c r="H433" s="83"/>
      <c r="I433" s="86"/>
      <c r="J433" s="86"/>
      <c r="K433" s="86"/>
      <c r="L433" s="86"/>
      <c r="M433" s="86"/>
      <c r="N433" s="86"/>
      <c r="O433" s="86"/>
      <c r="P433" s="86"/>
      <c r="Q433" s="86"/>
      <c r="R433" s="86"/>
      <c r="S433" s="17"/>
      <c r="T433" s="238"/>
      <c r="U433" s="83"/>
      <c r="V433" s="86"/>
      <c r="W433" s="83"/>
      <c r="X433" s="86"/>
      <c r="Y433" s="86"/>
      <c r="Z433" s="86"/>
      <c r="AA433" s="86"/>
      <c r="AB433" s="86"/>
      <c r="AC433" s="83"/>
      <c r="AD433" s="86"/>
      <c r="AE433" s="86"/>
      <c r="AF433" s="86"/>
      <c r="AG433" s="86"/>
      <c r="AH433" s="83"/>
      <c r="AI433" s="86"/>
      <c r="AV433" s="86"/>
    </row>
    <row r="434" spans="1:48" ht="15.75">
      <c r="A434" s="241"/>
      <c r="B434" s="83"/>
      <c r="C434" s="83"/>
      <c r="D434" s="83"/>
      <c r="E434" s="83"/>
      <c r="F434" s="83"/>
      <c r="G434" s="86"/>
      <c r="H434" s="83"/>
      <c r="I434" s="86"/>
      <c r="J434" s="86"/>
      <c r="K434" s="86"/>
      <c r="L434" s="86"/>
      <c r="M434" s="86"/>
      <c r="N434" s="86"/>
      <c r="O434" s="86"/>
      <c r="P434" s="86"/>
      <c r="Q434" s="86"/>
      <c r="R434" s="86"/>
      <c r="S434" s="17"/>
      <c r="T434" s="238"/>
      <c r="U434" s="83"/>
      <c r="V434" s="86"/>
      <c r="W434" s="83"/>
      <c r="X434" s="86"/>
      <c r="Y434" s="86"/>
      <c r="Z434" s="86"/>
      <c r="AA434" s="86"/>
      <c r="AB434" s="86"/>
      <c r="AC434" s="83"/>
      <c r="AD434" s="86"/>
      <c r="AE434" s="86"/>
      <c r="AF434" s="86"/>
      <c r="AG434" s="86"/>
      <c r="AH434" s="83"/>
      <c r="AI434" s="86"/>
      <c r="AV434" s="86"/>
    </row>
    <row r="435" spans="1:48" ht="15.75">
      <c r="A435" s="241"/>
      <c r="B435" s="83"/>
      <c r="C435" s="83"/>
      <c r="D435" s="83"/>
      <c r="E435" s="83"/>
      <c r="F435" s="83"/>
      <c r="G435" s="86"/>
      <c r="H435" s="83"/>
      <c r="I435" s="86"/>
      <c r="J435" s="86"/>
      <c r="K435" s="86"/>
      <c r="L435" s="86"/>
      <c r="M435" s="86"/>
      <c r="N435" s="86"/>
      <c r="O435" s="86"/>
      <c r="P435" s="86"/>
      <c r="Q435" s="86"/>
      <c r="R435" s="86"/>
      <c r="S435" s="17"/>
      <c r="T435" s="238"/>
      <c r="U435" s="83"/>
      <c r="V435" s="86"/>
      <c r="W435" s="83"/>
      <c r="X435" s="86"/>
      <c r="Y435" s="86"/>
      <c r="Z435" s="86"/>
      <c r="AA435" s="86"/>
      <c r="AB435" s="86"/>
      <c r="AC435" s="83"/>
      <c r="AD435" s="86"/>
      <c r="AE435" s="86"/>
      <c r="AF435" s="86"/>
      <c r="AG435" s="86"/>
      <c r="AH435" s="83"/>
      <c r="AI435" s="86"/>
      <c r="AV435" s="86"/>
    </row>
    <row r="436" spans="1:48" ht="15.75">
      <c r="A436" s="241"/>
      <c r="B436" s="83"/>
      <c r="C436" s="83"/>
      <c r="D436" s="83"/>
      <c r="E436" s="83"/>
      <c r="F436" s="83"/>
      <c r="G436" s="86"/>
      <c r="H436" s="83"/>
      <c r="I436" s="86"/>
      <c r="J436" s="86"/>
      <c r="K436" s="86"/>
      <c r="L436" s="86"/>
      <c r="M436" s="86"/>
      <c r="N436" s="86"/>
      <c r="O436" s="86"/>
      <c r="P436" s="86"/>
      <c r="Q436" s="86"/>
      <c r="R436" s="86"/>
      <c r="S436" s="17"/>
      <c r="T436" s="238"/>
      <c r="U436" s="83"/>
      <c r="V436" s="86"/>
      <c r="W436" s="83"/>
      <c r="X436" s="86"/>
      <c r="Y436" s="86"/>
      <c r="Z436" s="86"/>
      <c r="AA436" s="86"/>
      <c r="AB436" s="86"/>
      <c r="AC436" s="83"/>
      <c r="AD436" s="86"/>
      <c r="AE436" s="86"/>
      <c r="AF436" s="86"/>
      <c r="AG436" s="86"/>
      <c r="AH436" s="83"/>
      <c r="AI436" s="86"/>
      <c r="AV436" s="86"/>
    </row>
    <row r="437" spans="1:48" ht="15.75">
      <c r="A437" s="241"/>
      <c r="B437" s="83"/>
      <c r="C437" s="83"/>
      <c r="D437" s="83"/>
      <c r="E437" s="83"/>
      <c r="F437" s="83"/>
      <c r="G437" s="86"/>
      <c r="H437" s="83"/>
      <c r="I437" s="86"/>
      <c r="J437" s="86"/>
      <c r="K437" s="86"/>
      <c r="L437" s="86"/>
      <c r="M437" s="86"/>
      <c r="N437" s="86"/>
      <c r="O437" s="86"/>
      <c r="P437" s="86"/>
      <c r="Q437" s="86"/>
      <c r="R437" s="86"/>
      <c r="S437" s="17"/>
      <c r="T437" s="238"/>
      <c r="U437" s="83"/>
      <c r="V437" s="86"/>
      <c r="W437" s="83"/>
      <c r="X437" s="86"/>
      <c r="Y437" s="86"/>
      <c r="Z437" s="86"/>
      <c r="AA437" s="86"/>
      <c r="AB437" s="86"/>
      <c r="AC437" s="83"/>
      <c r="AD437" s="86"/>
      <c r="AE437" s="86"/>
      <c r="AF437" s="86"/>
      <c r="AG437" s="86"/>
      <c r="AH437" s="83"/>
      <c r="AI437" s="86"/>
      <c r="AV437" s="86"/>
    </row>
    <row r="438" spans="1:48" ht="15.75">
      <c r="A438" s="241"/>
      <c r="B438" s="83"/>
      <c r="C438" s="83"/>
      <c r="D438" s="83"/>
      <c r="E438" s="83"/>
      <c r="F438" s="83"/>
      <c r="G438" s="86"/>
      <c r="H438" s="83"/>
      <c r="I438" s="86"/>
      <c r="J438" s="86"/>
      <c r="K438" s="86"/>
      <c r="L438" s="86"/>
      <c r="M438" s="86"/>
      <c r="N438" s="86"/>
      <c r="O438" s="86"/>
      <c r="P438" s="86"/>
      <c r="Q438" s="86"/>
      <c r="R438" s="86"/>
      <c r="S438" s="17"/>
      <c r="T438" s="238"/>
      <c r="U438" s="83"/>
      <c r="V438" s="86"/>
      <c r="W438" s="83"/>
      <c r="X438" s="86"/>
      <c r="Y438" s="86"/>
      <c r="Z438" s="86"/>
      <c r="AA438" s="86"/>
      <c r="AB438" s="86"/>
      <c r="AC438" s="83"/>
      <c r="AD438" s="86"/>
      <c r="AE438" s="86"/>
      <c r="AF438" s="86"/>
      <c r="AG438" s="86"/>
      <c r="AH438" s="83"/>
      <c r="AI438" s="86"/>
      <c r="AV438" s="86"/>
    </row>
    <row r="439" spans="1:48" ht="15.75">
      <c r="A439" s="241"/>
      <c r="B439" s="83"/>
      <c r="C439" s="83"/>
      <c r="D439" s="83"/>
      <c r="E439" s="83"/>
      <c r="F439" s="83"/>
      <c r="G439" s="86"/>
      <c r="H439" s="83"/>
      <c r="I439" s="86"/>
      <c r="J439" s="86"/>
      <c r="K439" s="86"/>
      <c r="L439" s="86"/>
      <c r="M439" s="86"/>
      <c r="N439" s="86"/>
      <c r="O439" s="86"/>
      <c r="P439" s="86"/>
      <c r="Q439" s="86"/>
      <c r="R439" s="86"/>
      <c r="S439" s="17"/>
      <c r="T439" s="238"/>
      <c r="U439" s="83"/>
      <c r="V439" s="86"/>
      <c r="W439" s="83"/>
      <c r="X439" s="86"/>
      <c r="Y439" s="86"/>
      <c r="Z439" s="86"/>
      <c r="AA439" s="86"/>
      <c r="AB439" s="86"/>
      <c r="AC439" s="83"/>
      <c r="AD439" s="86"/>
      <c r="AE439" s="86"/>
      <c r="AF439" s="86"/>
      <c r="AG439" s="86"/>
      <c r="AH439" s="83"/>
      <c r="AI439" s="86"/>
      <c r="AV439" s="86"/>
    </row>
    <row r="440" spans="1:48" ht="15.75">
      <c r="A440" s="241"/>
      <c r="B440" s="83"/>
      <c r="C440" s="83"/>
      <c r="D440" s="83"/>
      <c r="E440" s="83"/>
      <c r="F440" s="83"/>
      <c r="G440" s="86"/>
      <c r="H440" s="83"/>
      <c r="I440" s="86"/>
      <c r="J440" s="86"/>
      <c r="K440" s="86"/>
      <c r="L440" s="86"/>
      <c r="M440" s="86"/>
      <c r="N440" s="86"/>
      <c r="O440" s="86"/>
      <c r="P440" s="86"/>
      <c r="Q440" s="86"/>
      <c r="R440" s="86"/>
      <c r="S440" s="17"/>
      <c r="T440" s="238"/>
      <c r="U440" s="83"/>
      <c r="V440" s="86"/>
      <c r="W440" s="83"/>
      <c r="X440" s="86"/>
      <c r="Y440" s="86"/>
      <c r="Z440" s="86"/>
      <c r="AA440" s="86"/>
      <c r="AB440" s="86"/>
      <c r="AC440" s="83"/>
      <c r="AD440" s="86"/>
      <c r="AE440" s="86"/>
      <c r="AF440" s="86"/>
      <c r="AG440" s="86"/>
      <c r="AH440" s="83"/>
      <c r="AI440" s="86"/>
      <c r="AV440" s="86"/>
    </row>
    <row r="441" spans="1:48" ht="15.75">
      <c r="A441" s="241"/>
      <c r="B441" s="83"/>
      <c r="C441" s="83"/>
      <c r="D441" s="83"/>
      <c r="E441" s="83"/>
      <c r="F441" s="83"/>
      <c r="G441" s="86"/>
      <c r="H441" s="83"/>
      <c r="I441" s="86"/>
      <c r="J441" s="86"/>
      <c r="K441" s="86"/>
      <c r="L441" s="86"/>
      <c r="M441" s="86"/>
      <c r="N441" s="86"/>
      <c r="O441" s="86"/>
      <c r="P441" s="86"/>
      <c r="Q441" s="86"/>
      <c r="R441" s="86"/>
      <c r="S441" s="17"/>
      <c r="T441" s="238"/>
      <c r="U441" s="83"/>
      <c r="V441" s="86"/>
      <c r="W441" s="83"/>
      <c r="X441" s="86"/>
      <c r="Y441" s="86"/>
      <c r="Z441" s="86"/>
      <c r="AA441" s="86"/>
      <c r="AB441" s="86"/>
      <c r="AC441" s="83"/>
      <c r="AD441" s="86"/>
      <c r="AE441" s="86"/>
      <c r="AF441" s="86"/>
      <c r="AG441" s="86"/>
      <c r="AH441" s="83"/>
      <c r="AI441" s="86"/>
      <c r="AV441" s="86"/>
    </row>
    <row r="442" spans="1:48" ht="15.75">
      <c r="A442" s="241"/>
      <c r="B442" s="83"/>
      <c r="C442" s="83"/>
      <c r="D442" s="83"/>
      <c r="E442" s="83"/>
      <c r="F442" s="83"/>
      <c r="G442" s="86"/>
      <c r="H442" s="83"/>
      <c r="I442" s="86"/>
      <c r="J442" s="86"/>
      <c r="K442" s="86"/>
      <c r="L442" s="86"/>
      <c r="M442" s="86"/>
      <c r="N442" s="86"/>
      <c r="O442" s="86"/>
      <c r="P442" s="86"/>
      <c r="Q442" s="86"/>
      <c r="R442" s="86"/>
      <c r="S442" s="17"/>
      <c r="T442" s="238"/>
      <c r="U442" s="83"/>
      <c r="V442" s="86"/>
      <c r="W442" s="83"/>
      <c r="X442" s="86"/>
      <c r="Y442" s="86"/>
      <c r="Z442" s="86"/>
      <c r="AA442" s="86"/>
      <c r="AB442" s="86"/>
      <c r="AC442" s="83"/>
      <c r="AD442" s="86"/>
      <c r="AE442" s="86"/>
      <c r="AF442" s="86"/>
      <c r="AG442" s="86"/>
      <c r="AH442" s="83"/>
      <c r="AI442" s="86"/>
      <c r="AV442" s="86"/>
    </row>
    <row r="443" spans="1:48" ht="15.75">
      <c r="A443" s="241"/>
      <c r="B443" s="83"/>
      <c r="C443" s="83"/>
      <c r="D443" s="83"/>
      <c r="E443" s="83"/>
      <c r="F443" s="83"/>
      <c r="G443" s="86"/>
      <c r="H443" s="83"/>
      <c r="I443" s="86"/>
      <c r="J443" s="86"/>
      <c r="K443" s="86"/>
      <c r="L443" s="86"/>
      <c r="M443" s="86"/>
      <c r="N443" s="86"/>
      <c r="O443" s="86"/>
      <c r="P443" s="86"/>
      <c r="Q443" s="86"/>
      <c r="R443" s="86"/>
      <c r="S443" s="17"/>
      <c r="T443" s="238"/>
      <c r="U443" s="83"/>
      <c r="V443" s="86"/>
      <c r="W443" s="83"/>
      <c r="X443" s="86"/>
      <c r="Y443" s="86"/>
      <c r="Z443" s="86"/>
      <c r="AA443" s="86"/>
      <c r="AB443" s="86"/>
      <c r="AC443" s="83"/>
      <c r="AD443" s="86"/>
      <c r="AE443" s="86"/>
      <c r="AF443" s="86"/>
      <c r="AG443" s="86"/>
      <c r="AH443" s="83"/>
      <c r="AI443" s="86"/>
      <c r="AV443" s="86"/>
    </row>
    <row r="444" spans="1:48" ht="15.75">
      <c r="A444" s="241"/>
      <c r="B444" s="83"/>
      <c r="C444" s="83"/>
      <c r="D444" s="83"/>
      <c r="E444" s="83"/>
      <c r="F444" s="83"/>
      <c r="G444" s="86"/>
      <c r="H444" s="83"/>
      <c r="I444" s="86"/>
      <c r="J444" s="86"/>
      <c r="K444" s="86"/>
      <c r="L444" s="86"/>
      <c r="M444" s="86"/>
      <c r="N444" s="86"/>
      <c r="O444" s="86"/>
      <c r="P444" s="86"/>
      <c r="Q444" s="86"/>
      <c r="R444" s="86"/>
      <c r="S444" s="17"/>
      <c r="T444" s="238"/>
      <c r="U444" s="83"/>
      <c r="V444" s="86"/>
      <c r="W444" s="83"/>
      <c r="X444" s="86"/>
      <c r="Y444" s="86"/>
      <c r="Z444" s="86"/>
      <c r="AA444" s="86"/>
      <c r="AB444" s="86"/>
      <c r="AC444" s="83"/>
      <c r="AD444" s="86"/>
      <c r="AE444" s="86"/>
      <c r="AF444" s="86"/>
      <c r="AG444" s="86"/>
      <c r="AH444" s="83"/>
      <c r="AI444" s="86"/>
      <c r="AV444" s="86"/>
    </row>
    <row r="445" spans="1:48" ht="15.75">
      <c r="A445" s="241"/>
      <c r="B445" s="83"/>
      <c r="C445" s="83"/>
      <c r="D445" s="83"/>
      <c r="E445" s="83"/>
      <c r="F445" s="83"/>
      <c r="G445" s="86"/>
      <c r="H445" s="83"/>
      <c r="I445" s="86"/>
      <c r="J445" s="86"/>
      <c r="K445" s="86"/>
      <c r="L445" s="86"/>
      <c r="M445" s="86"/>
      <c r="N445" s="86"/>
      <c r="O445" s="86"/>
      <c r="P445" s="86"/>
      <c r="Q445" s="86"/>
      <c r="R445" s="86"/>
      <c r="S445" s="17"/>
      <c r="T445" s="238"/>
      <c r="U445" s="83"/>
      <c r="V445" s="86"/>
      <c r="W445" s="83"/>
      <c r="X445" s="86"/>
      <c r="Y445" s="86"/>
      <c r="Z445" s="86"/>
      <c r="AA445" s="86"/>
      <c r="AB445" s="86"/>
      <c r="AC445" s="83"/>
      <c r="AD445" s="86"/>
      <c r="AE445" s="86"/>
      <c r="AF445" s="86"/>
      <c r="AG445" s="86"/>
      <c r="AH445" s="83"/>
      <c r="AI445" s="86"/>
      <c r="AV445" s="86"/>
    </row>
    <row r="446" spans="1:48" ht="15.75">
      <c r="A446" s="241"/>
      <c r="B446" s="83"/>
      <c r="C446" s="83"/>
      <c r="D446" s="83"/>
      <c r="E446" s="83"/>
      <c r="F446" s="83"/>
      <c r="G446" s="86"/>
      <c r="H446" s="83"/>
      <c r="I446" s="86"/>
      <c r="J446" s="86"/>
      <c r="K446" s="86"/>
      <c r="L446" s="86"/>
      <c r="M446" s="86"/>
      <c r="N446" s="86"/>
      <c r="O446" s="86"/>
      <c r="P446" s="86"/>
      <c r="Q446" s="86"/>
      <c r="R446" s="86"/>
      <c r="S446" s="17"/>
      <c r="T446" s="238"/>
      <c r="U446" s="83"/>
      <c r="V446" s="86"/>
      <c r="W446" s="83"/>
      <c r="X446" s="86"/>
      <c r="Y446" s="86"/>
      <c r="Z446" s="86"/>
      <c r="AA446" s="86"/>
      <c r="AB446" s="86"/>
      <c r="AC446" s="83"/>
      <c r="AD446" s="86"/>
      <c r="AE446" s="86"/>
      <c r="AF446" s="86"/>
      <c r="AG446" s="86"/>
      <c r="AH446" s="83"/>
      <c r="AI446" s="86"/>
      <c r="AV446" s="86"/>
    </row>
    <row r="447" spans="1:48" ht="15.75">
      <c r="A447" s="241"/>
      <c r="B447" s="83"/>
      <c r="C447" s="83"/>
      <c r="D447" s="83"/>
      <c r="E447" s="83"/>
      <c r="F447" s="83"/>
      <c r="G447" s="86"/>
      <c r="H447" s="83"/>
      <c r="I447" s="86"/>
      <c r="J447" s="86"/>
      <c r="K447" s="86"/>
      <c r="L447" s="86"/>
      <c r="M447" s="86"/>
      <c r="N447" s="86"/>
      <c r="O447" s="86"/>
      <c r="P447" s="86"/>
      <c r="Q447" s="86"/>
      <c r="R447" s="86"/>
      <c r="S447" s="17"/>
      <c r="T447" s="238"/>
      <c r="U447" s="83"/>
      <c r="V447" s="86"/>
      <c r="W447" s="83"/>
      <c r="X447" s="86"/>
      <c r="Y447" s="86"/>
      <c r="Z447" s="86"/>
      <c r="AA447" s="86"/>
      <c r="AB447" s="86"/>
      <c r="AC447" s="83"/>
      <c r="AD447" s="86"/>
      <c r="AE447" s="86"/>
      <c r="AF447" s="86"/>
      <c r="AG447" s="86"/>
      <c r="AH447" s="83"/>
      <c r="AI447" s="86"/>
      <c r="AV447" s="86"/>
    </row>
    <row r="448" spans="1:48" ht="15.75">
      <c r="A448" s="241"/>
      <c r="B448" s="83"/>
      <c r="C448" s="83"/>
      <c r="D448" s="83"/>
      <c r="E448" s="83"/>
      <c r="F448" s="83"/>
      <c r="G448" s="86"/>
      <c r="H448" s="83"/>
      <c r="I448" s="86"/>
      <c r="J448" s="86"/>
      <c r="K448" s="86"/>
      <c r="L448" s="86"/>
      <c r="M448" s="86"/>
      <c r="N448" s="86"/>
      <c r="O448" s="86"/>
      <c r="P448" s="86"/>
      <c r="Q448" s="86"/>
      <c r="R448" s="86"/>
      <c r="S448" s="17"/>
      <c r="T448" s="238"/>
      <c r="U448" s="83"/>
      <c r="V448" s="86"/>
      <c r="W448" s="83"/>
      <c r="X448" s="86"/>
      <c r="Y448" s="86"/>
      <c r="Z448" s="86"/>
      <c r="AA448" s="86"/>
      <c r="AB448" s="86"/>
      <c r="AC448" s="83"/>
      <c r="AD448" s="86"/>
      <c r="AE448" s="86"/>
      <c r="AF448" s="86"/>
      <c r="AG448" s="86"/>
      <c r="AH448" s="83"/>
      <c r="AI448" s="86"/>
      <c r="AV448" s="86"/>
    </row>
    <row r="449" spans="1:48" ht="15.75">
      <c r="A449" s="241"/>
      <c r="B449" s="83"/>
      <c r="C449" s="83"/>
      <c r="D449" s="83"/>
      <c r="E449" s="83"/>
      <c r="F449" s="83"/>
      <c r="G449" s="86"/>
      <c r="H449" s="83"/>
      <c r="I449" s="86"/>
      <c r="J449" s="86"/>
      <c r="K449" s="86"/>
      <c r="L449" s="86"/>
      <c r="M449" s="86"/>
      <c r="N449" s="86"/>
      <c r="O449" s="86"/>
      <c r="P449" s="86"/>
      <c r="Q449" s="86"/>
      <c r="R449" s="86"/>
      <c r="S449" s="17"/>
      <c r="T449" s="238"/>
      <c r="U449" s="83"/>
      <c r="V449" s="86"/>
      <c r="W449" s="83"/>
      <c r="X449" s="86"/>
      <c r="Y449" s="86"/>
      <c r="Z449" s="86"/>
      <c r="AA449" s="86"/>
      <c r="AB449" s="86"/>
      <c r="AC449" s="83"/>
      <c r="AD449" s="86"/>
      <c r="AE449" s="86"/>
      <c r="AF449" s="86"/>
      <c r="AG449" s="86"/>
      <c r="AH449" s="83"/>
      <c r="AI449" s="86"/>
      <c r="AV449" s="86"/>
    </row>
    <row r="450" spans="1:48" ht="15.75">
      <c r="A450" s="241"/>
      <c r="B450" s="83"/>
      <c r="C450" s="83"/>
      <c r="D450" s="83"/>
      <c r="E450" s="83"/>
      <c r="F450" s="83"/>
      <c r="G450" s="86"/>
      <c r="H450" s="83"/>
      <c r="I450" s="86"/>
      <c r="J450" s="86"/>
      <c r="K450" s="86"/>
      <c r="L450" s="86"/>
      <c r="M450" s="86"/>
      <c r="N450" s="86"/>
      <c r="O450" s="86"/>
      <c r="P450" s="86"/>
      <c r="Q450" s="86"/>
      <c r="R450" s="86"/>
      <c r="S450" s="17"/>
      <c r="T450" s="238"/>
      <c r="U450" s="83"/>
      <c r="V450" s="86"/>
      <c r="W450" s="83"/>
      <c r="X450" s="86"/>
      <c r="Y450" s="86"/>
      <c r="Z450" s="86"/>
      <c r="AA450" s="86"/>
      <c r="AB450" s="86"/>
      <c r="AC450" s="83"/>
      <c r="AD450" s="86"/>
      <c r="AE450" s="86"/>
      <c r="AF450" s="86"/>
      <c r="AG450" s="86"/>
      <c r="AH450" s="83"/>
      <c r="AI450" s="86"/>
      <c r="AV450" s="86"/>
    </row>
    <row r="451" spans="1:48" ht="15.75">
      <c r="A451" s="241"/>
      <c r="B451" s="83"/>
      <c r="C451" s="83"/>
      <c r="D451" s="83"/>
      <c r="E451" s="83"/>
      <c r="F451" s="83"/>
      <c r="G451" s="86"/>
      <c r="H451" s="83"/>
      <c r="I451" s="86"/>
      <c r="J451" s="86"/>
      <c r="K451" s="86"/>
      <c r="L451" s="86"/>
      <c r="M451" s="86"/>
      <c r="N451" s="86"/>
      <c r="O451" s="86"/>
      <c r="P451" s="86"/>
      <c r="Q451" s="86"/>
      <c r="R451" s="86"/>
      <c r="S451" s="17"/>
      <c r="T451" s="238"/>
      <c r="U451" s="83"/>
      <c r="V451" s="86"/>
      <c r="W451" s="83"/>
      <c r="X451" s="86"/>
      <c r="Y451" s="86"/>
      <c r="Z451" s="86"/>
      <c r="AA451" s="86"/>
      <c r="AB451" s="86"/>
      <c r="AC451" s="83"/>
      <c r="AD451" s="86"/>
      <c r="AE451" s="86"/>
      <c r="AF451" s="86"/>
      <c r="AG451" s="86"/>
      <c r="AH451" s="83"/>
      <c r="AI451" s="86"/>
      <c r="AV451" s="86"/>
    </row>
    <row r="452" spans="1:48" ht="15.75">
      <c r="A452" s="241"/>
      <c r="B452" s="83"/>
      <c r="C452" s="83"/>
      <c r="D452" s="83"/>
      <c r="E452" s="83"/>
      <c r="F452" s="83"/>
      <c r="G452" s="86"/>
      <c r="H452" s="83"/>
      <c r="I452" s="86"/>
      <c r="J452" s="86"/>
      <c r="K452" s="86"/>
      <c r="L452" s="86"/>
      <c r="M452" s="86"/>
      <c r="N452" s="86"/>
      <c r="O452" s="86"/>
      <c r="P452" s="86"/>
      <c r="Q452" s="86"/>
      <c r="R452" s="86"/>
      <c r="S452" s="17"/>
      <c r="T452" s="238"/>
      <c r="U452" s="83"/>
      <c r="V452" s="86"/>
      <c r="W452" s="83"/>
      <c r="X452" s="86"/>
      <c r="Y452" s="86"/>
      <c r="Z452" s="86"/>
      <c r="AA452" s="86"/>
      <c r="AB452" s="86"/>
      <c r="AC452" s="83"/>
      <c r="AD452" s="86"/>
      <c r="AE452" s="86"/>
      <c r="AF452" s="86"/>
      <c r="AG452" s="86"/>
      <c r="AH452" s="83"/>
      <c r="AI452" s="86"/>
      <c r="AV452" s="86"/>
    </row>
    <row r="453" spans="1:48" ht="15.75">
      <c r="A453" s="241"/>
      <c r="B453" s="83"/>
      <c r="C453" s="83"/>
      <c r="D453" s="83"/>
      <c r="E453" s="83"/>
      <c r="F453" s="83"/>
      <c r="G453" s="86"/>
      <c r="H453" s="83"/>
      <c r="I453" s="86"/>
      <c r="J453" s="86"/>
      <c r="K453" s="86"/>
      <c r="L453" s="86"/>
      <c r="M453" s="86"/>
      <c r="N453" s="86"/>
      <c r="O453" s="86"/>
      <c r="P453" s="86"/>
      <c r="Q453" s="86"/>
      <c r="R453" s="86"/>
      <c r="S453" s="17"/>
      <c r="T453" s="238"/>
      <c r="U453" s="83"/>
      <c r="V453" s="86"/>
      <c r="W453" s="83"/>
      <c r="X453" s="86"/>
      <c r="Y453" s="86"/>
      <c r="Z453" s="86"/>
      <c r="AA453" s="86"/>
      <c r="AB453" s="86"/>
      <c r="AC453" s="83"/>
      <c r="AD453" s="86"/>
      <c r="AE453" s="86"/>
      <c r="AF453" s="86"/>
      <c r="AG453" s="86"/>
      <c r="AH453" s="83"/>
      <c r="AI453" s="86"/>
      <c r="AV453" s="86"/>
    </row>
    <row r="454" spans="1:48" ht="15.75">
      <c r="A454" s="241"/>
      <c r="B454" s="83"/>
      <c r="C454" s="83"/>
      <c r="D454" s="83"/>
      <c r="E454" s="83"/>
      <c r="F454" s="83"/>
      <c r="G454" s="86"/>
      <c r="H454" s="83"/>
      <c r="I454" s="86"/>
      <c r="J454" s="86"/>
      <c r="K454" s="86"/>
      <c r="L454" s="86"/>
      <c r="M454" s="86"/>
      <c r="N454" s="86"/>
      <c r="O454" s="86"/>
      <c r="P454" s="86"/>
      <c r="Q454" s="86"/>
      <c r="R454" s="86"/>
      <c r="S454" s="17"/>
      <c r="T454" s="238"/>
      <c r="U454" s="83"/>
      <c r="V454" s="86"/>
      <c r="W454" s="83"/>
      <c r="X454" s="86"/>
      <c r="Y454" s="86"/>
      <c r="Z454" s="86"/>
      <c r="AA454" s="86"/>
      <c r="AB454" s="86"/>
      <c r="AC454" s="83"/>
      <c r="AD454" s="86"/>
      <c r="AE454" s="86"/>
      <c r="AF454" s="86"/>
      <c r="AG454" s="86"/>
      <c r="AH454" s="83"/>
      <c r="AI454" s="86"/>
      <c r="AV454" s="86"/>
    </row>
    <row r="455" spans="1:48" ht="15.75">
      <c r="A455" s="241"/>
      <c r="B455" s="83"/>
      <c r="C455" s="83"/>
      <c r="D455" s="83"/>
      <c r="E455" s="83"/>
      <c r="F455" s="83"/>
      <c r="G455" s="86"/>
      <c r="H455" s="83"/>
      <c r="I455" s="86"/>
      <c r="J455" s="86"/>
      <c r="K455" s="86"/>
      <c r="L455" s="86"/>
      <c r="M455" s="86"/>
      <c r="N455" s="86"/>
      <c r="O455" s="86"/>
      <c r="P455" s="86"/>
      <c r="Q455" s="86"/>
      <c r="R455" s="86"/>
      <c r="S455" s="17"/>
      <c r="T455" s="238"/>
      <c r="U455" s="83"/>
      <c r="V455" s="86"/>
      <c r="W455" s="83"/>
      <c r="X455" s="86"/>
      <c r="Y455" s="86"/>
      <c r="Z455" s="86"/>
      <c r="AA455" s="86"/>
      <c r="AB455" s="86"/>
      <c r="AC455" s="83"/>
      <c r="AD455" s="86"/>
      <c r="AE455" s="86"/>
      <c r="AF455" s="86"/>
      <c r="AG455" s="86"/>
      <c r="AH455" s="83"/>
      <c r="AI455" s="86"/>
      <c r="AV455" s="86"/>
    </row>
    <row r="456" spans="1:48" ht="15.75">
      <c r="A456" s="241"/>
      <c r="B456" s="83"/>
      <c r="C456" s="83"/>
      <c r="D456" s="83"/>
      <c r="E456" s="83"/>
      <c r="F456" s="83"/>
      <c r="G456" s="86"/>
      <c r="H456" s="83"/>
      <c r="I456" s="86"/>
      <c r="J456" s="86"/>
      <c r="K456" s="86"/>
      <c r="L456" s="86"/>
      <c r="M456" s="86"/>
      <c r="N456" s="86"/>
      <c r="O456" s="86"/>
      <c r="P456" s="86"/>
      <c r="Q456" s="86"/>
      <c r="R456" s="86"/>
      <c r="S456" s="17"/>
      <c r="T456" s="238"/>
      <c r="U456" s="83"/>
      <c r="V456" s="86"/>
      <c r="W456" s="83"/>
      <c r="X456" s="86"/>
      <c r="Y456" s="86"/>
      <c r="Z456" s="86"/>
      <c r="AA456" s="86"/>
      <c r="AB456" s="86"/>
      <c r="AC456" s="83"/>
      <c r="AD456" s="86"/>
      <c r="AE456" s="86"/>
      <c r="AF456" s="86"/>
      <c r="AG456" s="86"/>
      <c r="AH456" s="83"/>
      <c r="AI456" s="86"/>
      <c r="AV456" s="86"/>
    </row>
    <row r="457" spans="1:48" ht="15.75">
      <c r="A457" s="241"/>
      <c r="B457" s="83"/>
      <c r="C457" s="83"/>
      <c r="D457" s="83"/>
      <c r="E457" s="83"/>
      <c r="F457" s="83"/>
      <c r="G457" s="86"/>
      <c r="H457" s="83"/>
      <c r="I457" s="86"/>
      <c r="J457" s="86"/>
      <c r="K457" s="86"/>
      <c r="L457" s="86"/>
      <c r="M457" s="86"/>
      <c r="N457" s="86"/>
      <c r="O457" s="86"/>
      <c r="P457" s="86"/>
      <c r="Q457" s="86"/>
      <c r="R457" s="86"/>
      <c r="S457" s="17"/>
      <c r="T457" s="238"/>
      <c r="U457" s="83"/>
      <c r="V457" s="86"/>
      <c r="W457" s="83"/>
      <c r="X457" s="86"/>
      <c r="Y457" s="86"/>
      <c r="Z457" s="86"/>
      <c r="AA457" s="86"/>
      <c r="AB457" s="86"/>
      <c r="AC457" s="83"/>
      <c r="AD457" s="86"/>
      <c r="AE457" s="86"/>
      <c r="AF457" s="86"/>
      <c r="AG457" s="86"/>
      <c r="AH457" s="83"/>
      <c r="AI457" s="86"/>
      <c r="AV457" s="86"/>
    </row>
    <row r="458" spans="1:48" ht="15.75">
      <c r="A458" s="241"/>
      <c r="B458" s="83"/>
      <c r="C458" s="83"/>
      <c r="D458" s="83"/>
      <c r="E458" s="83"/>
      <c r="F458" s="83"/>
      <c r="G458" s="86"/>
      <c r="H458" s="83"/>
      <c r="I458" s="86"/>
      <c r="J458" s="86"/>
      <c r="K458" s="86"/>
      <c r="L458" s="86"/>
      <c r="M458" s="86"/>
      <c r="N458" s="86"/>
      <c r="O458" s="86"/>
      <c r="P458" s="86"/>
      <c r="Q458" s="86"/>
      <c r="R458" s="86"/>
      <c r="S458" s="17"/>
      <c r="T458" s="238"/>
      <c r="U458" s="83"/>
      <c r="V458" s="86"/>
      <c r="W458" s="83"/>
      <c r="X458" s="86"/>
      <c r="Y458" s="86"/>
      <c r="Z458" s="86"/>
      <c r="AA458" s="86"/>
      <c r="AB458" s="86"/>
      <c r="AC458" s="83"/>
      <c r="AD458" s="86"/>
      <c r="AE458" s="86"/>
      <c r="AF458" s="86"/>
      <c r="AG458" s="86"/>
      <c r="AH458" s="83"/>
      <c r="AI458" s="86"/>
      <c r="AV458" s="86"/>
    </row>
    <row r="459" spans="1:48" ht="15.75">
      <c r="A459" s="241"/>
      <c r="B459" s="83"/>
      <c r="C459" s="83"/>
      <c r="D459" s="83"/>
      <c r="E459" s="83"/>
      <c r="F459" s="83"/>
      <c r="G459" s="86"/>
      <c r="H459" s="83"/>
      <c r="I459" s="86"/>
      <c r="J459" s="86"/>
      <c r="K459" s="86"/>
      <c r="L459" s="86"/>
      <c r="M459" s="86"/>
      <c r="N459" s="86"/>
      <c r="O459" s="86"/>
      <c r="P459" s="86"/>
      <c r="Q459" s="86"/>
      <c r="R459" s="86"/>
      <c r="S459" s="17"/>
      <c r="T459" s="238"/>
      <c r="U459" s="83"/>
      <c r="V459" s="86"/>
      <c r="W459" s="83"/>
      <c r="X459" s="86"/>
      <c r="Y459" s="86"/>
      <c r="Z459" s="86"/>
      <c r="AA459" s="86"/>
      <c r="AB459" s="86"/>
      <c r="AC459" s="83"/>
      <c r="AD459" s="86"/>
      <c r="AE459" s="86"/>
      <c r="AF459" s="86"/>
      <c r="AG459" s="86"/>
      <c r="AH459" s="83"/>
      <c r="AI459" s="86"/>
      <c r="AV459" s="86"/>
    </row>
    <row r="460" spans="1:48" ht="15.75">
      <c r="A460" s="241"/>
      <c r="B460" s="83"/>
      <c r="C460" s="83"/>
      <c r="D460" s="83"/>
      <c r="E460" s="83"/>
      <c r="F460" s="83"/>
      <c r="G460" s="86"/>
      <c r="H460" s="83"/>
      <c r="I460" s="86"/>
      <c r="J460" s="86"/>
      <c r="K460" s="86"/>
      <c r="L460" s="86"/>
      <c r="M460" s="86"/>
      <c r="N460" s="86"/>
      <c r="O460" s="86"/>
      <c r="P460" s="86"/>
      <c r="Q460" s="86"/>
      <c r="R460" s="86"/>
      <c r="S460" s="17"/>
      <c r="T460" s="238"/>
      <c r="U460" s="83"/>
      <c r="V460" s="86"/>
      <c r="W460" s="83"/>
      <c r="X460" s="86"/>
      <c r="Y460" s="86"/>
      <c r="Z460" s="86"/>
      <c r="AA460" s="86"/>
      <c r="AB460" s="86"/>
      <c r="AC460" s="83"/>
      <c r="AD460" s="86"/>
      <c r="AE460" s="86"/>
      <c r="AF460" s="86"/>
      <c r="AG460" s="86"/>
      <c r="AH460" s="83"/>
      <c r="AI460" s="86"/>
      <c r="AV460" s="86"/>
    </row>
    <row r="461" spans="1:48" ht="15.75">
      <c r="A461" s="241"/>
      <c r="B461" s="83"/>
      <c r="C461" s="83"/>
      <c r="D461" s="83"/>
      <c r="E461" s="83"/>
      <c r="F461" s="83"/>
      <c r="G461" s="86"/>
      <c r="H461" s="83"/>
      <c r="I461" s="86"/>
      <c r="J461" s="86"/>
      <c r="K461" s="86"/>
      <c r="L461" s="86"/>
      <c r="M461" s="86"/>
      <c r="N461" s="86"/>
      <c r="O461" s="86"/>
      <c r="P461" s="86"/>
      <c r="Q461" s="86"/>
      <c r="R461" s="86"/>
      <c r="S461" s="17"/>
      <c r="T461" s="238"/>
      <c r="U461" s="83"/>
      <c r="V461" s="86"/>
      <c r="W461" s="83"/>
      <c r="X461" s="86"/>
      <c r="Y461" s="86"/>
      <c r="Z461" s="86"/>
      <c r="AA461" s="86"/>
      <c r="AB461" s="86"/>
      <c r="AC461" s="83"/>
      <c r="AD461" s="86"/>
      <c r="AE461" s="86"/>
      <c r="AF461" s="86"/>
      <c r="AG461" s="86"/>
      <c r="AH461" s="83"/>
      <c r="AI461" s="86"/>
      <c r="AV461" s="86"/>
    </row>
    <row r="462" spans="1:48" ht="15.75">
      <c r="A462" s="241"/>
      <c r="B462" s="83"/>
      <c r="C462" s="83"/>
      <c r="D462" s="83"/>
      <c r="E462" s="83"/>
      <c r="F462" s="83"/>
      <c r="G462" s="86"/>
      <c r="H462" s="83"/>
      <c r="I462" s="86"/>
      <c r="J462" s="86"/>
      <c r="K462" s="86"/>
      <c r="L462" s="86"/>
      <c r="M462" s="86"/>
      <c r="N462" s="86"/>
      <c r="O462" s="86"/>
      <c r="P462" s="86"/>
      <c r="Q462" s="86"/>
      <c r="R462" s="86"/>
      <c r="S462" s="17"/>
      <c r="T462" s="238"/>
      <c r="U462" s="83"/>
      <c r="V462" s="86"/>
      <c r="W462" s="83"/>
      <c r="X462" s="86"/>
      <c r="Y462" s="86"/>
      <c r="Z462" s="86"/>
      <c r="AA462" s="86"/>
      <c r="AB462" s="86"/>
      <c r="AC462" s="83"/>
      <c r="AD462" s="86"/>
      <c r="AE462" s="86"/>
      <c r="AF462" s="86"/>
      <c r="AG462" s="86"/>
      <c r="AH462" s="83"/>
      <c r="AI462" s="86"/>
      <c r="AV462" s="86"/>
    </row>
    <row r="463" spans="1:48" ht="15.75">
      <c r="A463" s="241"/>
      <c r="B463" s="83"/>
      <c r="C463" s="83"/>
      <c r="D463" s="83"/>
      <c r="E463" s="83"/>
      <c r="F463" s="83"/>
      <c r="G463" s="86"/>
      <c r="H463" s="83"/>
      <c r="I463" s="86"/>
      <c r="J463" s="86"/>
      <c r="K463" s="86"/>
      <c r="L463" s="86"/>
      <c r="M463" s="86"/>
      <c r="N463" s="86"/>
      <c r="O463" s="86"/>
      <c r="P463" s="86"/>
      <c r="Q463" s="86"/>
      <c r="R463" s="86"/>
      <c r="S463" s="17"/>
      <c r="T463" s="238"/>
      <c r="U463" s="83"/>
      <c r="V463" s="86"/>
      <c r="W463" s="83"/>
      <c r="X463" s="86"/>
      <c r="Y463" s="86"/>
      <c r="Z463" s="86"/>
      <c r="AA463" s="86"/>
      <c r="AB463" s="86"/>
      <c r="AC463" s="83"/>
      <c r="AD463" s="86"/>
      <c r="AE463" s="86"/>
      <c r="AF463" s="86"/>
      <c r="AG463" s="86"/>
      <c r="AH463" s="83"/>
      <c r="AI463" s="86"/>
      <c r="AV463" s="86"/>
    </row>
    <row r="464" spans="1:48" ht="15.75">
      <c r="A464" s="241"/>
      <c r="B464" s="83"/>
      <c r="C464" s="83"/>
      <c r="D464" s="83"/>
      <c r="E464" s="83"/>
      <c r="F464" s="83"/>
      <c r="G464" s="86"/>
      <c r="H464" s="83"/>
      <c r="I464" s="86"/>
      <c r="J464" s="86"/>
      <c r="K464" s="86"/>
      <c r="L464" s="86"/>
      <c r="M464" s="86"/>
      <c r="N464" s="86"/>
      <c r="O464" s="86"/>
      <c r="P464" s="86"/>
      <c r="Q464" s="86"/>
      <c r="R464" s="86"/>
      <c r="S464" s="17"/>
      <c r="T464" s="238"/>
      <c r="U464" s="83"/>
      <c r="V464" s="86"/>
      <c r="W464" s="83"/>
      <c r="X464" s="86"/>
      <c r="Y464" s="86"/>
      <c r="Z464" s="86"/>
      <c r="AA464" s="86"/>
      <c r="AB464" s="86"/>
      <c r="AC464" s="83"/>
      <c r="AD464" s="86"/>
      <c r="AE464" s="86"/>
      <c r="AF464" s="86"/>
      <c r="AG464" s="86"/>
      <c r="AH464" s="83"/>
      <c r="AI464" s="86"/>
      <c r="AV464" s="86"/>
    </row>
    <row r="465" spans="1:48" ht="15.75">
      <c r="A465" s="241"/>
      <c r="B465" s="83"/>
      <c r="C465" s="83"/>
      <c r="D465" s="83"/>
      <c r="E465" s="83"/>
      <c r="F465" s="83"/>
      <c r="G465" s="86"/>
      <c r="H465" s="83"/>
      <c r="I465" s="86"/>
      <c r="J465" s="86"/>
      <c r="K465" s="86"/>
      <c r="L465" s="86"/>
      <c r="M465" s="86"/>
      <c r="N465" s="86"/>
      <c r="O465" s="86"/>
      <c r="P465" s="86"/>
      <c r="Q465" s="86"/>
      <c r="R465" s="86"/>
      <c r="S465" s="17"/>
      <c r="T465" s="238"/>
      <c r="U465" s="83"/>
      <c r="V465" s="86"/>
      <c r="W465" s="83"/>
      <c r="X465" s="86"/>
      <c r="Y465" s="86"/>
      <c r="Z465" s="86"/>
      <c r="AA465" s="86"/>
      <c r="AB465" s="86"/>
      <c r="AC465" s="83"/>
      <c r="AD465" s="86"/>
      <c r="AE465" s="86"/>
      <c r="AF465" s="86"/>
      <c r="AG465" s="86"/>
      <c r="AH465" s="83"/>
      <c r="AI465" s="86"/>
      <c r="AV465" s="86"/>
    </row>
    <row r="466" spans="1:48" ht="15.75">
      <c r="A466" s="241"/>
      <c r="B466" s="83"/>
      <c r="C466" s="83"/>
      <c r="D466" s="83"/>
      <c r="E466" s="83"/>
      <c r="F466" s="83"/>
      <c r="G466" s="86"/>
      <c r="H466" s="83"/>
      <c r="I466" s="86"/>
      <c r="J466" s="86"/>
      <c r="K466" s="86"/>
      <c r="L466" s="86"/>
      <c r="M466" s="86"/>
      <c r="N466" s="86"/>
      <c r="O466" s="86"/>
      <c r="P466" s="86"/>
      <c r="Q466" s="86"/>
      <c r="R466" s="86"/>
      <c r="S466" s="17"/>
      <c r="T466" s="238"/>
      <c r="U466" s="83"/>
      <c r="V466" s="86"/>
      <c r="W466" s="83"/>
      <c r="X466" s="86"/>
      <c r="Y466" s="86"/>
      <c r="Z466" s="86"/>
      <c r="AA466" s="86"/>
      <c r="AB466" s="86"/>
      <c r="AC466" s="83"/>
      <c r="AD466" s="86"/>
      <c r="AE466" s="86"/>
      <c r="AF466" s="86"/>
      <c r="AG466" s="86"/>
      <c r="AH466" s="83"/>
      <c r="AI466" s="86"/>
      <c r="AV466" s="86"/>
    </row>
    <row r="467" spans="1:48" ht="15.75">
      <c r="A467" s="241"/>
      <c r="B467" s="83"/>
      <c r="C467" s="83"/>
      <c r="D467" s="83"/>
      <c r="E467" s="83"/>
      <c r="F467" s="83"/>
      <c r="G467" s="86"/>
      <c r="H467" s="83"/>
      <c r="I467" s="86"/>
      <c r="J467" s="86"/>
      <c r="K467" s="86"/>
      <c r="L467" s="86"/>
      <c r="M467" s="86"/>
      <c r="N467" s="86"/>
      <c r="O467" s="86"/>
      <c r="P467" s="86"/>
      <c r="Q467" s="86"/>
      <c r="R467" s="86"/>
      <c r="S467" s="17"/>
      <c r="T467" s="238"/>
      <c r="U467" s="83"/>
      <c r="V467" s="86"/>
      <c r="W467" s="83"/>
      <c r="X467" s="86"/>
      <c r="Y467" s="86"/>
      <c r="Z467" s="86"/>
      <c r="AA467" s="86"/>
      <c r="AB467" s="86"/>
      <c r="AC467" s="83"/>
      <c r="AD467" s="86"/>
      <c r="AE467" s="86"/>
      <c r="AF467" s="86"/>
      <c r="AG467" s="86"/>
      <c r="AH467" s="83"/>
      <c r="AI467" s="86"/>
      <c r="AV467" s="86"/>
    </row>
    <row r="468" spans="1:48" ht="15.75">
      <c r="A468" s="241"/>
      <c r="B468" s="83"/>
      <c r="C468" s="83"/>
      <c r="D468" s="83"/>
      <c r="E468" s="83"/>
      <c r="F468" s="83"/>
      <c r="G468" s="86"/>
      <c r="H468" s="83"/>
      <c r="I468" s="86"/>
      <c r="J468" s="86"/>
      <c r="K468" s="86"/>
      <c r="L468" s="86"/>
      <c r="M468" s="86"/>
      <c r="N468" s="86"/>
      <c r="O468" s="86"/>
      <c r="P468" s="86"/>
      <c r="Q468" s="86"/>
      <c r="R468" s="86"/>
      <c r="S468" s="17"/>
      <c r="T468" s="238"/>
      <c r="U468" s="83"/>
      <c r="V468" s="86"/>
      <c r="W468" s="83"/>
      <c r="X468" s="86"/>
      <c r="Y468" s="86"/>
      <c r="Z468" s="86"/>
      <c r="AA468" s="86"/>
      <c r="AB468" s="86"/>
      <c r="AC468" s="83"/>
      <c r="AD468" s="86"/>
      <c r="AE468" s="86"/>
      <c r="AF468" s="86"/>
      <c r="AG468" s="86"/>
      <c r="AH468" s="83"/>
      <c r="AI468" s="86"/>
      <c r="AV468" s="86"/>
    </row>
    <row r="469" spans="1:48" ht="15.75">
      <c r="A469" s="241"/>
      <c r="B469" s="83"/>
      <c r="C469" s="83"/>
      <c r="D469" s="83"/>
      <c r="E469" s="83"/>
      <c r="F469" s="83"/>
      <c r="G469" s="86"/>
      <c r="H469" s="83"/>
      <c r="I469" s="86"/>
      <c r="J469" s="86"/>
      <c r="K469" s="86"/>
      <c r="L469" s="86"/>
      <c r="M469" s="86"/>
      <c r="N469" s="86"/>
      <c r="O469" s="86"/>
      <c r="P469" s="86"/>
      <c r="Q469" s="86"/>
      <c r="R469" s="86"/>
      <c r="S469" s="17"/>
      <c r="T469" s="238"/>
      <c r="U469" s="83"/>
      <c r="V469" s="86"/>
      <c r="W469" s="83"/>
      <c r="X469" s="86"/>
      <c r="Y469" s="86"/>
      <c r="Z469" s="86"/>
      <c r="AA469" s="86"/>
      <c r="AB469" s="86"/>
      <c r="AC469" s="83"/>
      <c r="AD469" s="86"/>
      <c r="AE469" s="86"/>
      <c r="AF469" s="86"/>
      <c r="AG469" s="86"/>
      <c r="AH469" s="83"/>
      <c r="AI469" s="86"/>
      <c r="AV469" s="86"/>
    </row>
    <row r="470" spans="1:48" ht="15.75">
      <c r="A470" s="241"/>
      <c r="B470" s="83"/>
      <c r="C470" s="83"/>
      <c r="D470" s="83"/>
      <c r="E470" s="83"/>
      <c r="F470" s="83"/>
      <c r="G470" s="86"/>
      <c r="H470" s="83"/>
      <c r="I470" s="86"/>
      <c r="J470" s="86"/>
      <c r="K470" s="86"/>
      <c r="L470" s="86"/>
      <c r="M470" s="86"/>
      <c r="N470" s="86"/>
      <c r="O470" s="86"/>
      <c r="P470" s="86"/>
      <c r="Q470" s="86"/>
      <c r="R470" s="86"/>
      <c r="S470" s="17"/>
      <c r="T470" s="238"/>
      <c r="U470" s="83"/>
      <c r="V470" s="86"/>
      <c r="W470" s="83"/>
      <c r="X470" s="86"/>
      <c r="Y470" s="86"/>
      <c r="Z470" s="86"/>
      <c r="AA470" s="86"/>
      <c r="AB470" s="86"/>
      <c r="AC470" s="83"/>
      <c r="AD470" s="86"/>
      <c r="AE470" s="86"/>
      <c r="AF470" s="86"/>
      <c r="AG470" s="86"/>
      <c r="AH470" s="83"/>
      <c r="AI470" s="86"/>
      <c r="AV470" s="86"/>
    </row>
    <row r="471" spans="1:48" ht="15.75">
      <c r="A471" s="241"/>
      <c r="B471" s="83"/>
      <c r="C471" s="83"/>
      <c r="D471" s="83"/>
      <c r="E471" s="83"/>
      <c r="F471" s="83"/>
      <c r="G471" s="86"/>
      <c r="H471" s="83"/>
      <c r="I471" s="86"/>
      <c r="J471" s="86"/>
      <c r="K471" s="86"/>
      <c r="L471" s="86"/>
      <c r="M471" s="86"/>
      <c r="N471" s="86"/>
      <c r="O471" s="86"/>
      <c r="P471" s="86"/>
      <c r="Q471" s="86"/>
      <c r="R471" s="86"/>
      <c r="S471" s="17"/>
      <c r="T471" s="238"/>
      <c r="U471" s="83"/>
      <c r="V471" s="86"/>
      <c r="W471" s="83"/>
      <c r="X471" s="86"/>
      <c r="Y471" s="86"/>
      <c r="Z471" s="86"/>
      <c r="AA471" s="86"/>
      <c r="AB471" s="86"/>
      <c r="AC471" s="83"/>
      <c r="AD471" s="86"/>
      <c r="AE471" s="86"/>
      <c r="AF471" s="86"/>
      <c r="AG471" s="86"/>
      <c r="AH471" s="83"/>
      <c r="AI471" s="86"/>
      <c r="AV471" s="86"/>
    </row>
    <row r="472" spans="1:48" ht="15.75">
      <c r="A472" s="241"/>
      <c r="B472" s="83"/>
      <c r="C472" s="83"/>
      <c r="D472" s="83"/>
      <c r="E472" s="83"/>
      <c r="F472" s="83"/>
      <c r="G472" s="86"/>
      <c r="H472" s="83"/>
      <c r="I472" s="86"/>
      <c r="J472" s="86"/>
      <c r="K472" s="86"/>
      <c r="L472" s="86"/>
      <c r="M472" s="86"/>
      <c r="N472" s="86"/>
      <c r="O472" s="86"/>
      <c r="P472" s="86"/>
      <c r="Q472" s="86"/>
      <c r="R472" s="86"/>
      <c r="S472" s="17"/>
      <c r="T472" s="238"/>
      <c r="U472" s="83"/>
      <c r="V472" s="86"/>
      <c r="W472" s="83"/>
      <c r="X472" s="86"/>
      <c r="Y472" s="86"/>
      <c r="Z472" s="86"/>
      <c r="AA472" s="86"/>
      <c r="AB472" s="86"/>
      <c r="AC472" s="83"/>
      <c r="AD472" s="86"/>
      <c r="AE472" s="86"/>
      <c r="AF472" s="86"/>
      <c r="AG472" s="86"/>
      <c r="AH472" s="83"/>
      <c r="AI472" s="86"/>
      <c r="AV472" s="86"/>
    </row>
    <row r="473" spans="1:48" ht="15.75">
      <c r="A473" s="241"/>
      <c r="B473" s="83"/>
      <c r="C473" s="83"/>
      <c r="D473" s="83"/>
      <c r="E473" s="83"/>
      <c r="F473" s="83"/>
      <c r="G473" s="86"/>
      <c r="H473" s="83"/>
      <c r="I473" s="86"/>
      <c r="J473" s="86"/>
      <c r="K473" s="86"/>
      <c r="L473" s="86"/>
      <c r="M473" s="86"/>
      <c r="N473" s="86"/>
      <c r="O473" s="86"/>
      <c r="P473" s="86"/>
      <c r="Q473" s="86"/>
      <c r="R473" s="86"/>
      <c r="S473" s="17"/>
      <c r="T473" s="238"/>
      <c r="U473" s="83"/>
      <c r="V473" s="86"/>
      <c r="W473" s="83"/>
      <c r="X473" s="86"/>
      <c r="Y473" s="86"/>
      <c r="Z473" s="86"/>
      <c r="AA473" s="86"/>
      <c r="AB473" s="86"/>
      <c r="AC473" s="83"/>
      <c r="AD473" s="86"/>
      <c r="AE473" s="86"/>
      <c r="AF473" s="86"/>
      <c r="AG473" s="86"/>
      <c r="AH473" s="83"/>
      <c r="AI473" s="86"/>
      <c r="AV473" s="86"/>
    </row>
    <row r="474" spans="1:48" ht="15.75">
      <c r="A474" s="241"/>
      <c r="B474" s="83"/>
      <c r="C474" s="83"/>
      <c r="D474" s="83"/>
      <c r="E474" s="83"/>
      <c r="F474" s="83"/>
      <c r="G474" s="86"/>
      <c r="H474" s="83"/>
      <c r="I474" s="86"/>
      <c r="J474" s="86"/>
      <c r="K474" s="86"/>
      <c r="L474" s="86"/>
      <c r="M474" s="86"/>
      <c r="N474" s="86"/>
      <c r="O474" s="86"/>
      <c r="P474" s="86"/>
      <c r="Q474" s="86"/>
      <c r="R474" s="86"/>
      <c r="S474" s="17"/>
      <c r="T474" s="238"/>
      <c r="U474" s="83"/>
      <c r="V474" s="86"/>
      <c r="W474" s="83"/>
      <c r="X474" s="86"/>
      <c r="Y474" s="86"/>
      <c r="Z474" s="86"/>
      <c r="AA474" s="86"/>
      <c r="AB474" s="86"/>
      <c r="AC474" s="83"/>
      <c r="AD474" s="86"/>
      <c r="AE474" s="86"/>
      <c r="AF474" s="86"/>
      <c r="AG474" s="86"/>
      <c r="AH474" s="83"/>
      <c r="AI474" s="86"/>
      <c r="AV474" s="86"/>
    </row>
    <row r="475" spans="1:48" ht="15.75">
      <c r="A475" s="241"/>
      <c r="B475" s="83"/>
      <c r="C475" s="83"/>
      <c r="D475" s="83"/>
      <c r="E475" s="83"/>
      <c r="F475" s="83"/>
      <c r="G475" s="86"/>
      <c r="H475" s="83"/>
      <c r="I475" s="86"/>
      <c r="J475" s="86"/>
      <c r="K475" s="86"/>
      <c r="L475" s="86"/>
      <c r="M475" s="86"/>
      <c r="N475" s="86"/>
      <c r="O475" s="86"/>
      <c r="P475" s="86"/>
      <c r="Q475" s="86"/>
      <c r="R475" s="86"/>
      <c r="S475" s="17"/>
      <c r="T475" s="238"/>
      <c r="U475" s="83"/>
      <c r="V475" s="86"/>
      <c r="W475" s="83"/>
      <c r="X475" s="86"/>
      <c r="Y475" s="86"/>
      <c r="Z475" s="86"/>
      <c r="AA475" s="86"/>
      <c r="AB475" s="86"/>
      <c r="AC475" s="83"/>
      <c r="AD475" s="86"/>
      <c r="AE475" s="86"/>
      <c r="AF475" s="86"/>
      <c r="AG475" s="86"/>
      <c r="AH475" s="83"/>
      <c r="AI475" s="86"/>
      <c r="AV475" s="86"/>
    </row>
    <row r="476" spans="1:48" ht="15.75">
      <c r="A476" s="241"/>
      <c r="B476" s="83"/>
      <c r="C476" s="83"/>
      <c r="D476" s="83"/>
      <c r="E476" s="83"/>
      <c r="F476" s="83"/>
      <c r="G476" s="86"/>
      <c r="H476" s="83"/>
      <c r="I476" s="86"/>
      <c r="J476" s="86"/>
      <c r="K476" s="86"/>
      <c r="L476" s="86"/>
      <c r="M476" s="86"/>
      <c r="N476" s="86"/>
      <c r="O476" s="86"/>
      <c r="P476" s="86"/>
      <c r="Q476" s="86"/>
      <c r="R476" s="86"/>
      <c r="S476" s="17"/>
      <c r="T476" s="238"/>
      <c r="U476" s="83"/>
      <c r="V476" s="86"/>
      <c r="W476" s="83"/>
      <c r="X476" s="86"/>
      <c r="Y476" s="86"/>
      <c r="Z476" s="86"/>
      <c r="AA476" s="86"/>
      <c r="AB476" s="86"/>
      <c r="AC476" s="83"/>
      <c r="AD476" s="86"/>
      <c r="AE476" s="86"/>
      <c r="AF476" s="86"/>
      <c r="AG476" s="86"/>
      <c r="AH476" s="83"/>
      <c r="AI476" s="86"/>
      <c r="AV476" s="86"/>
    </row>
    <row r="477" spans="1:48" ht="15.75">
      <c r="A477" s="241"/>
      <c r="B477" s="83"/>
      <c r="C477" s="83"/>
      <c r="D477" s="83"/>
      <c r="E477" s="83"/>
      <c r="F477" s="83"/>
      <c r="G477" s="86"/>
      <c r="H477" s="83"/>
      <c r="I477" s="86"/>
      <c r="J477" s="86"/>
      <c r="K477" s="86"/>
      <c r="L477" s="86"/>
      <c r="M477" s="86"/>
      <c r="N477" s="86"/>
      <c r="O477" s="86"/>
      <c r="P477" s="86"/>
      <c r="Q477" s="86"/>
      <c r="R477" s="86"/>
      <c r="S477" s="17"/>
      <c r="T477" s="238"/>
      <c r="U477" s="83"/>
      <c r="V477" s="86"/>
      <c r="W477" s="83"/>
      <c r="X477" s="86"/>
      <c r="Y477" s="86"/>
      <c r="Z477" s="86"/>
      <c r="AA477" s="86"/>
      <c r="AB477" s="86"/>
      <c r="AC477" s="83"/>
      <c r="AD477" s="86"/>
      <c r="AE477" s="86"/>
      <c r="AF477" s="86"/>
      <c r="AG477" s="86"/>
      <c r="AH477" s="83"/>
      <c r="AI477" s="86"/>
      <c r="AV477" s="86"/>
    </row>
    <row r="478" spans="1:48" ht="15.75">
      <c r="A478" s="241"/>
      <c r="B478" s="83"/>
      <c r="C478" s="83"/>
      <c r="D478" s="83"/>
      <c r="E478" s="83"/>
      <c r="F478" s="83"/>
      <c r="G478" s="86"/>
      <c r="H478" s="83"/>
      <c r="I478" s="86"/>
      <c r="J478" s="86"/>
      <c r="K478" s="86"/>
      <c r="L478" s="86"/>
      <c r="M478" s="86"/>
      <c r="N478" s="86"/>
      <c r="O478" s="86"/>
      <c r="P478" s="86"/>
      <c r="Q478" s="86"/>
      <c r="R478" s="86"/>
      <c r="S478" s="17"/>
      <c r="T478" s="238"/>
      <c r="U478" s="83"/>
      <c r="V478" s="86"/>
      <c r="W478" s="83"/>
      <c r="X478" s="86"/>
      <c r="Y478" s="86"/>
      <c r="Z478" s="86"/>
      <c r="AA478" s="86"/>
      <c r="AB478" s="86"/>
      <c r="AC478" s="83"/>
      <c r="AD478" s="86"/>
      <c r="AE478" s="86"/>
      <c r="AF478" s="86"/>
      <c r="AG478" s="86"/>
      <c r="AH478" s="83"/>
      <c r="AI478" s="86"/>
      <c r="AV478" s="86"/>
    </row>
    <row r="479" spans="1:48" ht="15.75">
      <c r="A479" s="241"/>
      <c r="B479" s="83"/>
      <c r="C479" s="83"/>
      <c r="D479" s="83"/>
      <c r="E479" s="83"/>
      <c r="F479" s="83"/>
      <c r="G479" s="86"/>
      <c r="H479" s="83"/>
      <c r="I479" s="86"/>
      <c r="J479" s="86"/>
      <c r="K479" s="86"/>
      <c r="L479" s="86"/>
      <c r="M479" s="86"/>
      <c r="N479" s="86"/>
      <c r="O479" s="86"/>
      <c r="P479" s="86"/>
      <c r="Q479" s="86"/>
      <c r="R479" s="86"/>
      <c r="S479" s="17"/>
      <c r="T479" s="238"/>
      <c r="U479" s="83"/>
      <c r="V479" s="86"/>
      <c r="W479" s="83"/>
      <c r="X479" s="86"/>
      <c r="Y479" s="86"/>
      <c r="Z479" s="86"/>
      <c r="AA479" s="86"/>
      <c r="AB479" s="86"/>
      <c r="AC479" s="83"/>
      <c r="AD479" s="86"/>
      <c r="AE479" s="86"/>
      <c r="AF479" s="86"/>
      <c r="AG479" s="86"/>
      <c r="AH479" s="83"/>
      <c r="AI479" s="86"/>
      <c r="AV479" s="86"/>
    </row>
    <row r="480" spans="1:48" ht="15.75">
      <c r="A480" s="241"/>
      <c r="B480" s="83"/>
      <c r="C480" s="83"/>
      <c r="D480" s="83"/>
      <c r="E480" s="83"/>
      <c r="F480" s="83"/>
      <c r="G480" s="86"/>
      <c r="H480" s="83"/>
      <c r="I480" s="86"/>
      <c r="J480" s="86"/>
      <c r="K480" s="86"/>
      <c r="L480" s="86"/>
      <c r="M480" s="86"/>
      <c r="N480" s="86"/>
      <c r="O480" s="86"/>
      <c r="P480" s="86"/>
      <c r="Q480" s="86"/>
      <c r="R480" s="86"/>
      <c r="S480" s="17"/>
      <c r="T480" s="238"/>
      <c r="U480" s="83"/>
      <c r="V480" s="86"/>
      <c r="W480" s="83"/>
      <c r="X480" s="86"/>
      <c r="Y480" s="86"/>
      <c r="Z480" s="86"/>
      <c r="AA480" s="86"/>
      <c r="AB480" s="86"/>
      <c r="AC480" s="83"/>
      <c r="AD480" s="86"/>
      <c r="AE480" s="86"/>
      <c r="AF480" s="86"/>
      <c r="AG480" s="86"/>
      <c r="AH480" s="83"/>
      <c r="AI480" s="86"/>
      <c r="AV480" s="86"/>
    </row>
    <row r="481" spans="1:48" ht="15.75">
      <c r="A481" s="241"/>
      <c r="B481" s="83"/>
      <c r="C481" s="83"/>
      <c r="D481" s="83"/>
      <c r="E481" s="83"/>
      <c r="F481" s="83"/>
      <c r="G481" s="86"/>
      <c r="H481" s="83"/>
      <c r="I481" s="86"/>
      <c r="J481" s="86"/>
      <c r="K481" s="86"/>
      <c r="L481" s="86"/>
      <c r="M481" s="86"/>
      <c r="N481" s="86"/>
      <c r="O481" s="86"/>
      <c r="P481" s="86"/>
      <c r="Q481" s="86"/>
      <c r="R481" s="86"/>
      <c r="S481" s="17"/>
      <c r="T481" s="238"/>
      <c r="U481" s="83"/>
      <c r="V481" s="86"/>
      <c r="W481" s="83"/>
      <c r="X481" s="86"/>
      <c r="Y481" s="86"/>
      <c r="Z481" s="86"/>
      <c r="AA481" s="86"/>
      <c r="AB481" s="86"/>
      <c r="AC481" s="83"/>
      <c r="AD481" s="86"/>
      <c r="AE481" s="86"/>
      <c r="AF481" s="86"/>
      <c r="AG481" s="86"/>
      <c r="AH481" s="83"/>
      <c r="AI481" s="86"/>
      <c r="AV481" s="86"/>
    </row>
    <row r="482" spans="1:48" ht="15.75">
      <c r="A482" s="241"/>
      <c r="B482" s="83"/>
      <c r="C482" s="83"/>
      <c r="D482" s="83"/>
      <c r="E482" s="83"/>
      <c r="F482" s="83"/>
      <c r="G482" s="86"/>
      <c r="H482" s="83"/>
      <c r="I482" s="86"/>
      <c r="J482" s="86"/>
      <c r="K482" s="86"/>
      <c r="L482" s="86"/>
      <c r="M482" s="86"/>
      <c r="N482" s="86"/>
      <c r="O482" s="86"/>
      <c r="P482" s="86"/>
      <c r="Q482" s="86"/>
      <c r="R482" s="86"/>
      <c r="S482" s="17"/>
      <c r="T482" s="238"/>
      <c r="U482" s="83"/>
      <c r="V482" s="86"/>
      <c r="W482" s="83"/>
      <c r="X482" s="86"/>
      <c r="Y482" s="86"/>
      <c r="Z482" s="86"/>
      <c r="AA482" s="86"/>
      <c r="AB482" s="86"/>
      <c r="AC482" s="83"/>
      <c r="AD482" s="86"/>
      <c r="AE482" s="86"/>
      <c r="AF482" s="86"/>
      <c r="AG482" s="86"/>
      <c r="AH482" s="83"/>
      <c r="AI482" s="86"/>
      <c r="AV482" s="86"/>
    </row>
    <row r="483" spans="1:48" ht="15.75">
      <c r="A483" s="241"/>
      <c r="B483" s="83"/>
      <c r="C483" s="83"/>
      <c r="D483" s="83"/>
      <c r="E483" s="83"/>
      <c r="F483" s="83"/>
      <c r="G483" s="86"/>
      <c r="H483" s="83"/>
      <c r="I483" s="86"/>
      <c r="J483" s="86"/>
      <c r="K483" s="86"/>
      <c r="L483" s="86"/>
      <c r="M483" s="86"/>
      <c r="N483" s="86"/>
      <c r="O483" s="86"/>
      <c r="P483" s="86"/>
      <c r="Q483" s="86"/>
      <c r="R483" s="86"/>
      <c r="S483" s="17"/>
      <c r="T483" s="238"/>
      <c r="U483" s="83"/>
      <c r="V483" s="86"/>
      <c r="W483" s="83"/>
      <c r="X483" s="86"/>
      <c r="Y483" s="86"/>
      <c r="Z483" s="86"/>
      <c r="AA483" s="86"/>
      <c r="AB483" s="86"/>
      <c r="AC483" s="83"/>
      <c r="AD483" s="86"/>
      <c r="AE483" s="86"/>
      <c r="AF483" s="86"/>
      <c r="AG483" s="86"/>
      <c r="AH483" s="83"/>
      <c r="AI483" s="86"/>
      <c r="AV483" s="86"/>
    </row>
    <row r="484" spans="1:48" ht="15.75">
      <c r="A484" s="241"/>
      <c r="B484" s="83"/>
      <c r="C484" s="83"/>
      <c r="D484" s="83"/>
      <c r="E484" s="83"/>
      <c r="F484" s="83"/>
      <c r="G484" s="86"/>
      <c r="H484" s="83"/>
      <c r="I484" s="86"/>
      <c r="J484" s="86"/>
      <c r="K484" s="86"/>
      <c r="L484" s="86"/>
      <c r="M484" s="86"/>
      <c r="N484" s="86"/>
      <c r="O484" s="86"/>
      <c r="P484" s="86"/>
      <c r="Q484" s="86"/>
      <c r="R484" s="86"/>
      <c r="S484" s="17"/>
      <c r="T484" s="238"/>
      <c r="U484" s="83"/>
      <c r="V484" s="86"/>
      <c r="W484" s="83"/>
      <c r="X484" s="86"/>
      <c r="Y484" s="86"/>
      <c r="Z484" s="86"/>
      <c r="AA484" s="86"/>
      <c r="AB484" s="86"/>
      <c r="AC484" s="83"/>
      <c r="AD484" s="86"/>
      <c r="AE484" s="86"/>
      <c r="AF484" s="86"/>
      <c r="AG484" s="86"/>
      <c r="AH484" s="83"/>
      <c r="AI484" s="86"/>
      <c r="AV484" s="86"/>
    </row>
    <row r="485" spans="1:48" ht="15.75">
      <c r="A485" s="241"/>
      <c r="B485" s="83"/>
      <c r="C485" s="83"/>
      <c r="D485" s="83"/>
      <c r="E485" s="83"/>
      <c r="F485" s="83"/>
      <c r="G485" s="86"/>
      <c r="H485" s="83"/>
      <c r="I485" s="86"/>
      <c r="J485" s="86"/>
      <c r="K485" s="86"/>
      <c r="L485" s="86"/>
      <c r="M485" s="86"/>
      <c r="N485" s="86"/>
      <c r="O485" s="86"/>
      <c r="P485" s="86"/>
      <c r="Q485" s="86"/>
      <c r="R485" s="86"/>
      <c r="S485" s="17"/>
      <c r="T485" s="238"/>
      <c r="U485" s="83"/>
      <c r="V485" s="86"/>
      <c r="W485" s="83"/>
      <c r="X485" s="86"/>
      <c r="Y485" s="86"/>
      <c r="Z485" s="86"/>
      <c r="AA485" s="86"/>
      <c r="AB485" s="86"/>
      <c r="AC485" s="83"/>
      <c r="AD485" s="86"/>
      <c r="AE485" s="86"/>
      <c r="AF485" s="86"/>
      <c r="AG485" s="86"/>
      <c r="AH485" s="83"/>
      <c r="AI485" s="86"/>
      <c r="AV485" s="86"/>
    </row>
    <row r="486" spans="1:48" ht="15.75">
      <c r="A486" s="241"/>
      <c r="B486" s="83"/>
      <c r="C486" s="83"/>
      <c r="D486" s="83"/>
      <c r="E486" s="83"/>
      <c r="F486" s="83"/>
      <c r="G486" s="86"/>
      <c r="H486" s="83"/>
      <c r="I486" s="86"/>
      <c r="J486" s="86"/>
      <c r="K486" s="86"/>
      <c r="L486" s="86"/>
      <c r="M486" s="86"/>
      <c r="N486" s="86"/>
      <c r="O486" s="86"/>
      <c r="P486" s="86"/>
      <c r="Q486" s="86"/>
      <c r="R486" s="86"/>
      <c r="S486" s="17"/>
      <c r="T486" s="238"/>
      <c r="U486" s="83"/>
      <c r="V486" s="86"/>
      <c r="W486" s="83"/>
      <c r="X486" s="86"/>
      <c r="Y486" s="86"/>
      <c r="Z486" s="86"/>
      <c r="AA486" s="86"/>
      <c r="AB486" s="86"/>
      <c r="AC486" s="83"/>
      <c r="AD486" s="86"/>
      <c r="AE486" s="86"/>
      <c r="AF486" s="86"/>
      <c r="AG486" s="86"/>
      <c r="AH486" s="83"/>
      <c r="AI486" s="86"/>
      <c r="AV486" s="86"/>
    </row>
    <row r="487" spans="1:48" ht="15.75">
      <c r="A487" s="241"/>
      <c r="B487" s="83"/>
      <c r="C487" s="83"/>
      <c r="D487" s="83"/>
      <c r="E487" s="83"/>
      <c r="F487" s="83"/>
      <c r="G487" s="86"/>
      <c r="H487" s="83"/>
      <c r="I487" s="86"/>
      <c r="J487" s="86"/>
      <c r="K487" s="86"/>
      <c r="L487" s="86"/>
      <c r="M487" s="86"/>
      <c r="N487" s="86"/>
      <c r="O487" s="86"/>
      <c r="P487" s="86"/>
      <c r="Q487" s="86"/>
      <c r="R487" s="86"/>
      <c r="S487" s="17"/>
      <c r="T487" s="238"/>
      <c r="U487" s="83"/>
      <c r="V487" s="86"/>
      <c r="W487" s="83"/>
      <c r="X487" s="86"/>
      <c r="Y487" s="86"/>
      <c r="Z487" s="86"/>
      <c r="AA487" s="86"/>
      <c r="AB487" s="86"/>
      <c r="AC487" s="83"/>
      <c r="AD487" s="86"/>
      <c r="AE487" s="86"/>
      <c r="AF487" s="86"/>
      <c r="AG487" s="86"/>
      <c r="AH487" s="83"/>
      <c r="AI487" s="86"/>
      <c r="AV487" s="86"/>
    </row>
    <row r="488" spans="1:48" ht="15.75">
      <c r="A488" s="241"/>
      <c r="B488" s="83"/>
      <c r="C488" s="83"/>
      <c r="D488" s="83"/>
      <c r="E488" s="83"/>
      <c r="F488" s="83"/>
      <c r="G488" s="86"/>
      <c r="H488" s="83"/>
      <c r="I488" s="86"/>
      <c r="J488" s="86"/>
      <c r="K488" s="86"/>
      <c r="L488" s="86"/>
      <c r="M488" s="86"/>
      <c r="N488" s="86"/>
      <c r="O488" s="86"/>
      <c r="P488" s="86"/>
      <c r="Q488" s="86"/>
      <c r="R488" s="86"/>
      <c r="S488" s="17"/>
      <c r="T488" s="238"/>
      <c r="U488" s="83"/>
      <c r="V488" s="86"/>
      <c r="W488" s="83"/>
      <c r="X488" s="86"/>
      <c r="Y488" s="86"/>
      <c r="Z488" s="86"/>
      <c r="AA488" s="86"/>
      <c r="AB488" s="86"/>
      <c r="AC488" s="83"/>
      <c r="AD488" s="86"/>
      <c r="AE488" s="86"/>
      <c r="AF488" s="86"/>
      <c r="AG488" s="86"/>
      <c r="AH488" s="83"/>
      <c r="AI488" s="86"/>
      <c r="AV488" s="86"/>
    </row>
    <row r="489" spans="1:48" ht="15.75">
      <c r="A489" s="241"/>
      <c r="B489" s="83"/>
      <c r="C489" s="83"/>
      <c r="D489" s="83"/>
      <c r="E489" s="83"/>
      <c r="F489" s="83"/>
      <c r="G489" s="86"/>
      <c r="H489" s="83"/>
      <c r="I489" s="86"/>
      <c r="J489" s="86"/>
      <c r="K489" s="86"/>
      <c r="L489" s="86"/>
      <c r="M489" s="86"/>
      <c r="N489" s="86"/>
      <c r="O489" s="86"/>
      <c r="P489" s="86"/>
      <c r="Q489" s="86"/>
      <c r="R489" s="86"/>
      <c r="S489" s="17"/>
      <c r="T489" s="238"/>
      <c r="U489" s="83"/>
      <c r="V489" s="86"/>
      <c r="W489" s="83"/>
      <c r="X489" s="86"/>
      <c r="Y489" s="86"/>
      <c r="Z489" s="86"/>
      <c r="AA489" s="86"/>
      <c r="AB489" s="86"/>
      <c r="AC489" s="83"/>
      <c r="AD489" s="86"/>
      <c r="AE489" s="86"/>
      <c r="AF489" s="86"/>
      <c r="AG489" s="86"/>
      <c r="AH489" s="83"/>
      <c r="AI489" s="86"/>
      <c r="AV489" s="86"/>
    </row>
    <row r="490" spans="1:48" ht="15.75">
      <c r="A490" s="241"/>
      <c r="B490" s="83"/>
      <c r="C490" s="83"/>
      <c r="D490" s="83"/>
      <c r="E490" s="83"/>
      <c r="F490" s="83"/>
      <c r="G490" s="86"/>
      <c r="H490" s="83"/>
      <c r="I490" s="86"/>
      <c r="J490" s="86"/>
      <c r="K490" s="86"/>
      <c r="L490" s="86"/>
      <c r="M490" s="86"/>
      <c r="N490" s="86"/>
      <c r="O490" s="86"/>
      <c r="P490" s="86"/>
      <c r="Q490" s="86"/>
      <c r="R490" s="86"/>
      <c r="S490" s="17"/>
      <c r="T490" s="238"/>
      <c r="U490" s="83"/>
      <c r="V490" s="86"/>
      <c r="W490" s="83"/>
      <c r="X490" s="86"/>
      <c r="Y490" s="86"/>
      <c r="Z490" s="86"/>
      <c r="AA490" s="86"/>
      <c r="AB490" s="86"/>
      <c r="AC490" s="83"/>
      <c r="AD490" s="86"/>
      <c r="AE490" s="86"/>
      <c r="AF490" s="86"/>
      <c r="AG490" s="86"/>
      <c r="AH490" s="83"/>
      <c r="AI490" s="86"/>
      <c r="AV490" s="86"/>
    </row>
    <row r="491" spans="1:48" ht="15.75">
      <c r="A491" s="241"/>
      <c r="B491" s="83"/>
      <c r="C491" s="83"/>
      <c r="D491" s="83"/>
      <c r="E491" s="83"/>
      <c r="F491" s="83"/>
      <c r="G491" s="86"/>
      <c r="H491" s="83"/>
      <c r="I491" s="86"/>
      <c r="J491" s="86"/>
      <c r="K491" s="86"/>
      <c r="L491" s="86"/>
      <c r="M491" s="86"/>
      <c r="N491" s="86"/>
      <c r="O491" s="86"/>
      <c r="P491" s="86"/>
      <c r="Q491" s="86"/>
      <c r="R491" s="86"/>
      <c r="S491" s="17"/>
      <c r="T491" s="238"/>
      <c r="U491" s="83"/>
      <c r="V491" s="86"/>
      <c r="W491" s="83"/>
      <c r="X491" s="86"/>
      <c r="Y491" s="86"/>
      <c r="Z491" s="86"/>
      <c r="AA491" s="86"/>
      <c r="AB491" s="86"/>
      <c r="AC491" s="83"/>
      <c r="AD491" s="86"/>
      <c r="AE491" s="86"/>
      <c r="AF491" s="86"/>
      <c r="AG491" s="86"/>
      <c r="AH491" s="83"/>
      <c r="AI491" s="86"/>
      <c r="AV491" s="86"/>
    </row>
    <row r="492" spans="1:48" ht="15.75">
      <c r="A492" s="241"/>
      <c r="B492" s="83"/>
      <c r="C492" s="83"/>
      <c r="D492" s="83"/>
      <c r="E492" s="83"/>
      <c r="F492" s="83"/>
      <c r="G492" s="86"/>
      <c r="H492" s="83"/>
      <c r="I492" s="86"/>
      <c r="J492" s="86"/>
      <c r="K492" s="86"/>
      <c r="L492" s="86"/>
      <c r="M492" s="86"/>
      <c r="N492" s="86"/>
      <c r="O492" s="86"/>
      <c r="P492" s="86"/>
      <c r="Q492" s="86"/>
      <c r="R492" s="86"/>
      <c r="S492" s="17"/>
      <c r="T492" s="238"/>
      <c r="U492" s="83"/>
      <c r="V492" s="86"/>
      <c r="W492" s="83"/>
      <c r="X492" s="86"/>
      <c r="Y492" s="86"/>
      <c r="Z492" s="86"/>
      <c r="AA492" s="86"/>
      <c r="AB492" s="86"/>
      <c r="AC492" s="83"/>
      <c r="AD492" s="86"/>
      <c r="AE492" s="86"/>
      <c r="AF492" s="86"/>
      <c r="AG492" s="86"/>
      <c r="AH492" s="83"/>
      <c r="AI492" s="86"/>
      <c r="AV492" s="86"/>
    </row>
    <row r="493" spans="1:48" ht="15.75">
      <c r="A493" s="241"/>
      <c r="B493" s="83"/>
      <c r="C493" s="83"/>
      <c r="D493" s="83"/>
      <c r="E493" s="83"/>
      <c r="F493" s="83"/>
      <c r="G493" s="86"/>
      <c r="H493" s="83"/>
      <c r="I493" s="86"/>
      <c r="J493" s="86"/>
      <c r="K493" s="86"/>
      <c r="L493" s="86"/>
      <c r="M493" s="86"/>
      <c r="N493" s="86"/>
      <c r="O493" s="86"/>
      <c r="P493" s="86"/>
      <c r="Q493" s="86"/>
      <c r="R493" s="86"/>
      <c r="S493" s="17"/>
      <c r="T493" s="238"/>
      <c r="U493" s="83"/>
      <c r="V493" s="86"/>
      <c r="W493" s="83"/>
      <c r="X493" s="86"/>
      <c r="Y493" s="86"/>
      <c r="Z493" s="86"/>
      <c r="AA493" s="86"/>
      <c r="AB493" s="86"/>
      <c r="AC493" s="83"/>
      <c r="AD493" s="86"/>
      <c r="AE493" s="86"/>
      <c r="AF493" s="86"/>
      <c r="AG493" s="86"/>
      <c r="AH493" s="83"/>
      <c r="AI493" s="86"/>
      <c r="AV493" s="86"/>
    </row>
    <row r="494" spans="1:48" ht="15.75">
      <c r="A494" s="241"/>
      <c r="B494" s="83"/>
      <c r="C494" s="83"/>
      <c r="D494" s="83"/>
      <c r="E494" s="83"/>
      <c r="F494" s="83"/>
      <c r="G494" s="86"/>
      <c r="H494" s="83"/>
      <c r="I494" s="86"/>
      <c r="J494" s="86"/>
      <c r="K494" s="86"/>
      <c r="L494" s="86"/>
      <c r="M494" s="86"/>
      <c r="N494" s="86"/>
      <c r="O494" s="86"/>
      <c r="P494" s="86"/>
      <c r="Q494" s="86"/>
      <c r="R494" s="86"/>
      <c r="S494" s="17"/>
      <c r="T494" s="238"/>
      <c r="U494" s="83"/>
      <c r="V494" s="86"/>
      <c r="W494" s="83"/>
      <c r="X494" s="86"/>
      <c r="Y494" s="86"/>
      <c r="Z494" s="86"/>
      <c r="AA494" s="86"/>
      <c r="AB494" s="86"/>
      <c r="AC494" s="83"/>
      <c r="AD494" s="86"/>
      <c r="AE494" s="86"/>
      <c r="AF494" s="86"/>
      <c r="AG494" s="86"/>
      <c r="AH494" s="83"/>
      <c r="AI494" s="86"/>
      <c r="AV494" s="86"/>
    </row>
    <row r="495" spans="1:48" ht="15.75">
      <c r="A495" s="241"/>
      <c r="B495" s="83"/>
      <c r="C495" s="83"/>
      <c r="D495" s="83"/>
      <c r="E495" s="83"/>
      <c r="F495" s="83"/>
      <c r="G495" s="86"/>
      <c r="H495" s="83"/>
      <c r="I495" s="86"/>
      <c r="J495" s="86"/>
      <c r="K495" s="86"/>
      <c r="L495" s="86"/>
      <c r="M495" s="86"/>
      <c r="N495" s="86"/>
      <c r="O495" s="86"/>
      <c r="P495" s="86"/>
      <c r="Q495" s="86"/>
      <c r="R495" s="86"/>
      <c r="S495" s="17"/>
      <c r="T495" s="238"/>
      <c r="U495" s="83"/>
      <c r="V495" s="86"/>
      <c r="W495" s="83"/>
      <c r="X495" s="86"/>
      <c r="Y495" s="86"/>
      <c r="Z495" s="86"/>
      <c r="AA495" s="86"/>
      <c r="AB495" s="86"/>
      <c r="AC495" s="83"/>
      <c r="AD495" s="86"/>
      <c r="AE495" s="86"/>
      <c r="AF495" s="86"/>
      <c r="AG495" s="86"/>
      <c r="AH495" s="83"/>
      <c r="AI495" s="86"/>
      <c r="AV495" s="86"/>
    </row>
    <row r="496" spans="1:48" ht="15.75">
      <c r="A496" s="241"/>
      <c r="B496" s="83"/>
      <c r="C496" s="83"/>
      <c r="D496" s="83"/>
      <c r="E496" s="83"/>
      <c r="F496" s="83"/>
      <c r="G496" s="86"/>
      <c r="H496" s="83"/>
      <c r="I496" s="86"/>
      <c r="J496" s="86"/>
      <c r="K496" s="86"/>
      <c r="L496" s="86"/>
      <c r="M496" s="86"/>
      <c r="N496" s="86"/>
      <c r="O496" s="86"/>
      <c r="P496" s="86"/>
      <c r="Q496" s="86"/>
      <c r="R496" s="86"/>
      <c r="S496" s="17"/>
      <c r="T496" s="238"/>
      <c r="U496" s="83"/>
      <c r="V496" s="86"/>
      <c r="W496" s="83"/>
      <c r="X496" s="86"/>
      <c r="Y496" s="86"/>
      <c r="Z496" s="86"/>
      <c r="AA496" s="86"/>
      <c r="AB496" s="86"/>
      <c r="AC496" s="83"/>
      <c r="AD496" s="86"/>
      <c r="AE496" s="86"/>
      <c r="AF496" s="86"/>
      <c r="AG496" s="86"/>
      <c r="AH496" s="83"/>
      <c r="AI496" s="86"/>
      <c r="AV496" s="86"/>
    </row>
    <row r="497" spans="1:48" ht="15.75">
      <c r="A497" s="241"/>
      <c r="B497" s="83"/>
      <c r="C497" s="83"/>
      <c r="D497" s="83"/>
      <c r="E497" s="83"/>
      <c r="F497" s="83"/>
      <c r="G497" s="86"/>
      <c r="H497" s="83"/>
      <c r="I497" s="86"/>
      <c r="J497" s="86"/>
      <c r="K497" s="86"/>
      <c r="L497" s="86"/>
      <c r="M497" s="86"/>
      <c r="N497" s="86"/>
      <c r="O497" s="86"/>
      <c r="P497" s="86"/>
      <c r="Q497" s="86"/>
      <c r="R497" s="86"/>
      <c r="S497" s="17"/>
      <c r="T497" s="238"/>
      <c r="U497" s="83"/>
      <c r="V497" s="86"/>
      <c r="W497" s="83"/>
      <c r="X497" s="86"/>
      <c r="Y497" s="86"/>
      <c r="Z497" s="86"/>
      <c r="AA497" s="86"/>
      <c r="AB497" s="86"/>
      <c r="AC497" s="83"/>
      <c r="AD497" s="86"/>
      <c r="AE497" s="86"/>
      <c r="AF497" s="86"/>
      <c r="AG497" s="86"/>
      <c r="AH497" s="83"/>
      <c r="AI497" s="86"/>
      <c r="AV497" s="86"/>
    </row>
    <row r="498" spans="1:48" ht="15.75">
      <c r="A498" s="241"/>
      <c r="B498" s="83"/>
      <c r="C498" s="83"/>
      <c r="D498" s="83"/>
      <c r="E498" s="83"/>
      <c r="F498" s="83"/>
      <c r="G498" s="86"/>
      <c r="H498" s="83"/>
      <c r="I498" s="86"/>
      <c r="J498" s="86"/>
      <c r="K498" s="86"/>
      <c r="L498" s="86"/>
      <c r="M498" s="86"/>
      <c r="N498" s="86"/>
      <c r="O498" s="86"/>
      <c r="P498" s="86"/>
      <c r="Q498" s="86"/>
      <c r="R498" s="86"/>
      <c r="S498" s="17"/>
      <c r="T498" s="238"/>
      <c r="U498" s="83"/>
      <c r="V498" s="86"/>
      <c r="W498" s="83"/>
      <c r="X498" s="86"/>
      <c r="Y498" s="86"/>
      <c r="Z498" s="86"/>
      <c r="AA498" s="86"/>
      <c r="AB498" s="86"/>
      <c r="AC498" s="83"/>
      <c r="AD498" s="86"/>
      <c r="AE498" s="86"/>
      <c r="AF498" s="86"/>
      <c r="AG498" s="86"/>
      <c r="AH498" s="83"/>
      <c r="AI498" s="86"/>
      <c r="AV498" s="86"/>
    </row>
    <row r="499" spans="1:48" ht="15.75">
      <c r="A499" s="241"/>
      <c r="B499" s="83"/>
      <c r="C499" s="83"/>
      <c r="D499" s="83"/>
      <c r="E499" s="83"/>
      <c r="F499" s="83"/>
      <c r="G499" s="86"/>
      <c r="H499" s="83"/>
      <c r="I499" s="86"/>
      <c r="J499" s="86"/>
      <c r="K499" s="86"/>
      <c r="L499" s="86"/>
      <c r="M499" s="86"/>
      <c r="N499" s="86"/>
      <c r="O499" s="86"/>
      <c r="P499" s="86"/>
      <c r="Q499" s="86"/>
      <c r="R499" s="86"/>
      <c r="S499" s="17"/>
      <c r="T499" s="238"/>
      <c r="U499" s="83"/>
      <c r="V499" s="86"/>
      <c r="W499" s="83"/>
      <c r="X499" s="86"/>
      <c r="Y499" s="86"/>
      <c r="Z499" s="86"/>
      <c r="AA499" s="86"/>
      <c r="AB499" s="86"/>
      <c r="AC499" s="83"/>
      <c r="AD499" s="86"/>
      <c r="AE499" s="86"/>
      <c r="AF499" s="86"/>
      <c r="AG499" s="86"/>
      <c r="AH499" s="83"/>
      <c r="AI499" s="86"/>
      <c r="AV499" s="86"/>
    </row>
    <row r="500" spans="1:48" ht="15.75">
      <c r="A500" s="241"/>
      <c r="B500" s="83"/>
      <c r="C500" s="83"/>
      <c r="D500" s="83"/>
      <c r="E500" s="83"/>
      <c r="F500" s="83"/>
      <c r="G500" s="86"/>
      <c r="H500" s="83"/>
      <c r="I500" s="86"/>
      <c r="J500" s="86"/>
      <c r="K500" s="86"/>
      <c r="L500" s="86"/>
      <c r="M500" s="86"/>
      <c r="N500" s="86"/>
      <c r="O500" s="86"/>
      <c r="P500" s="86"/>
      <c r="Q500" s="86"/>
      <c r="R500" s="86"/>
      <c r="S500" s="17"/>
      <c r="T500" s="238"/>
      <c r="U500" s="83"/>
      <c r="V500" s="86"/>
      <c r="W500" s="83"/>
      <c r="X500" s="86"/>
      <c r="Y500" s="86"/>
      <c r="Z500" s="86"/>
      <c r="AA500" s="86"/>
      <c r="AB500" s="86"/>
      <c r="AC500" s="83"/>
      <c r="AD500" s="86"/>
      <c r="AE500" s="86"/>
      <c r="AF500" s="86"/>
      <c r="AG500" s="86"/>
      <c r="AH500" s="83"/>
      <c r="AI500" s="86"/>
      <c r="AV500" s="86"/>
    </row>
    <row r="501" spans="1:48" ht="15.75">
      <c r="A501" s="241"/>
      <c r="B501" s="83"/>
      <c r="C501" s="83"/>
      <c r="D501" s="83"/>
      <c r="E501" s="83"/>
      <c r="F501" s="83"/>
      <c r="G501" s="86"/>
      <c r="H501" s="83"/>
      <c r="I501" s="86"/>
      <c r="J501" s="86"/>
      <c r="K501" s="86"/>
      <c r="L501" s="86"/>
      <c r="M501" s="86"/>
      <c r="N501" s="86"/>
      <c r="O501" s="86"/>
      <c r="P501" s="86"/>
      <c r="Q501" s="86"/>
      <c r="R501" s="86"/>
      <c r="S501" s="17"/>
      <c r="T501" s="238"/>
      <c r="U501" s="83"/>
      <c r="V501" s="86"/>
      <c r="W501" s="83"/>
      <c r="X501" s="86"/>
      <c r="Y501" s="86"/>
      <c r="Z501" s="86"/>
      <c r="AA501" s="86"/>
      <c r="AB501" s="86"/>
      <c r="AC501" s="83"/>
      <c r="AD501" s="86"/>
      <c r="AE501" s="86"/>
      <c r="AF501" s="86"/>
      <c r="AG501" s="86"/>
      <c r="AH501" s="83"/>
      <c r="AI501" s="86"/>
      <c r="AV501" s="86"/>
    </row>
    <row r="502" spans="1:48" ht="15.75">
      <c r="A502" s="241"/>
      <c r="B502" s="83"/>
      <c r="C502" s="83"/>
      <c r="D502" s="83"/>
      <c r="E502" s="83"/>
      <c r="F502" s="83"/>
      <c r="G502" s="86"/>
      <c r="H502" s="83"/>
      <c r="I502" s="86"/>
      <c r="J502" s="86"/>
      <c r="K502" s="86"/>
      <c r="L502" s="86"/>
      <c r="M502" s="86"/>
      <c r="N502" s="86"/>
      <c r="O502" s="86"/>
      <c r="P502" s="86"/>
      <c r="Q502" s="86"/>
      <c r="R502" s="86"/>
      <c r="S502" s="17"/>
      <c r="T502" s="238"/>
      <c r="U502" s="83"/>
      <c r="V502" s="86"/>
      <c r="W502" s="83"/>
      <c r="X502" s="86"/>
      <c r="Y502" s="86"/>
      <c r="Z502" s="86"/>
      <c r="AA502" s="86"/>
      <c r="AB502" s="86"/>
      <c r="AC502" s="83"/>
      <c r="AD502" s="86"/>
      <c r="AE502" s="86"/>
      <c r="AF502" s="86"/>
      <c r="AG502" s="86"/>
      <c r="AH502" s="83"/>
      <c r="AI502" s="86"/>
      <c r="AV502" s="86"/>
    </row>
    <row r="503" spans="1:48" ht="15.75">
      <c r="A503" s="241"/>
      <c r="B503" s="83"/>
      <c r="C503" s="83"/>
      <c r="D503" s="83"/>
      <c r="E503" s="83"/>
      <c r="F503" s="83"/>
      <c r="G503" s="86"/>
      <c r="H503" s="83"/>
      <c r="I503" s="86"/>
      <c r="J503" s="86"/>
      <c r="K503" s="86"/>
      <c r="L503" s="86"/>
      <c r="M503" s="86"/>
      <c r="N503" s="86"/>
      <c r="O503" s="86"/>
      <c r="P503" s="86"/>
      <c r="Q503" s="86"/>
      <c r="R503" s="86"/>
      <c r="S503" s="17"/>
      <c r="T503" s="238"/>
      <c r="U503" s="83"/>
      <c r="V503" s="86"/>
      <c r="W503" s="83"/>
      <c r="X503" s="86"/>
      <c r="Y503" s="86"/>
      <c r="Z503" s="86"/>
      <c r="AA503" s="86"/>
      <c r="AB503" s="86"/>
      <c r="AC503" s="83"/>
      <c r="AD503" s="86"/>
      <c r="AE503" s="86"/>
      <c r="AF503" s="86"/>
      <c r="AG503" s="86"/>
      <c r="AH503" s="83"/>
      <c r="AI503" s="86"/>
      <c r="AV503" s="86"/>
    </row>
    <row r="504" spans="1:48" ht="15.75">
      <c r="A504" s="241"/>
      <c r="B504" s="83"/>
      <c r="C504" s="83"/>
      <c r="D504" s="83"/>
      <c r="E504" s="83"/>
      <c r="F504" s="83"/>
      <c r="G504" s="86"/>
      <c r="H504" s="83"/>
      <c r="I504" s="86"/>
      <c r="J504" s="86"/>
      <c r="K504" s="86"/>
      <c r="L504" s="86"/>
      <c r="M504" s="86"/>
      <c r="N504" s="86"/>
      <c r="O504" s="86"/>
      <c r="P504" s="86"/>
      <c r="Q504" s="86"/>
      <c r="R504" s="86"/>
      <c r="S504" s="17"/>
      <c r="T504" s="238"/>
      <c r="U504" s="83"/>
      <c r="V504" s="86"/>
      <c r="W504" s="83"/>
      <c r="X504" s="86"/>
      <c r="Y504" s="86"/>
      <c r="Z504" s="86"/>
      <c r="AA504" s="86"/>
      <c r="AB504" s="86"/>
      <c r="AC504" s="83"/>
      <c r="AD504" s="86"/>
      <c r="AE504" s="86"/>
      <c r="AF504" s="86"/>
      <c r="AG504" s="86"/>
      <c r="AH504" s="83"/>
      <c r="AI504" s="86"/>
      <c r="AV504" s="86"/>
    </row>
    <row r="505" spans="1:48" ht="15.75">
      <c r="A505" s="241"/>
      <c r="B505" s="83"/>
      <c r="C505" s="83"/>
      <c r="D505" s="83"/>
      <c r="E505" s="83"/>
      <c r="F505" s="83"/>
      <c r="G505" s="86"/>
      <c r="H505" s="83"/>
      <c r="I505" s="86"/>
      <c r="J505" s="86"/>
      <c r="K505" s="86"/>
      <c r="L505" s="86"/>
      <c r="M505" s="86"/>
      <c r="N505" s="86"/>
      <c r="O505" s="86"/>
      <c r="P505" s="86"/>
      <c r="Q505" s="86"/>
      <c r="R505" s="86"/>
      <c r="S505" s="17"/>
      <c r="T505" s="238"/>
      <c r="U505" s="83"/>
      <c r="V505" s="86"/>
      <c r="W505" s="83"/>
      <c r="X505" s="86"/>
      <c r="Y505" s="86"/>
      <c r="Z505" s="86"/>
      <c r="AA505" s="86"/>
      <c r="AB505" s="86"/>
      <c r="AC505" s="83"/>
      <c r="AD505" s="86"/>
      <c r="AE505" s="86"/>
      <c r="AF505" s="86"/>
      <c r="AG505" s="86"/>
      <c r="AH505" s="83"/>
      <c r="AI505" s="86"/>
      <c r="AV505" s="86"/>
    </row>
    <row r="506" spans="1:48" ht="15.75">
      <c r="A506" s="241"/>
      <c r="B506" s="83"/>
      <c r="C506" s="83"/>
      <c r="D506" s="83"/>
      <c r="E506" s="83"/>
      <c r="F506" s="83"/>
      <c r="G506" s="86"/>
      <c r="H506" s="83"/>
      <c r="I506" s="86"/>
      <c r="J506" s="86"/>
      <c r="K506" s="86"/>
      <c r="L506" s="86"/>
      <c r="M506" s="86"/>
      <c r="N506" s="86"/>
      <c r="O506" s="86"/>
      <c r="P506" s="86"/>
      <c r="Q506" s="86"/>
      <c r="R506" s="86"/>
      <c r="S506" s="17"/>
      <c r="T506" s="238"/>
      <c r="U506" s="83"/>
      <c r="V506" s="86"/>
      <c r="W506" s="83"/>
      <c r="X506" s="86"/>
      <c r="Y506" s="86"/>
      <c r="Z506" s="86"/>
      <c r="AA506" s="86"/>
      <c r="AB506" s="86"/>
      <c r="AC506" s="83"/>
      <c r="AD506" s="86"/>
      <c r="AE506" s="86"/>
      <c r="AF506" s="86"/>
      <c r="AG506" s="86"/>
      <c r="AH506" s="83"/>
      <c r="AI506" s="86"/>
      <c r="AV506" s="86"/>
    </row>
    <row r="507" spans="1:48" ht="15.75">
      <c r="A507" s="241"/>
      <c r="B507" s="83"/>
      <c r="C507" s="83"/>
      <c r="D507" s="83"/>
      <c r="E507" s="83"/>
      <c r="F507" s="83"/>
      <c r="G507" s="86"/>
      <c r="H507" s="83"/>
      <c r="I507" s="86"/>
      <c r="J507" s="86"/>
      <c r="K507" s="86"/>
      <c r="L507" s="86"/>
      <c r="M507" s="86"/>
      <c r="N507" s="86"/>
      <c r="O507" s="86"/>
      <c r="P507" s="86"/>
      <c r="Q507" s="86"/>
      <c r="R507" s="86"/>
      <c r="S507" s="17"/>
      <c r="T507" s="238"/>
      <c r="U507" s="83"/>
      <c r="V507" s="86"/>
      <c r="W507" s="83"/>
      <c r="X507" s="86"/>
      <c r="Y507" s="86"/>
      <c r="Z507" s="86"/>
      <c r="AA507" s="86"/>
      <c r="AB507" s="86"/>
      <c r="AC507" s="83"/>
      <c r="AD507" s="86"/>
      <c r="AE507" s="86"/>
      <c r="AF507" s="86"/>
      <c r="AG507" s="86"/>
      <c r="AH507" s="83"/>
      <c r="AI507" s="86"/>
      <c r="AV507" s="86"/>
    </row>
    <row r="508" spans="1:48" ht="15.75">
      <c r="A508" s="241"/>
      <c r="B508" s="83"/>
      <c r="C508" s="83"/>
      <c r="D508" s="83"/>
      <c r="E508" s="83"/>
      <c r="F508" s="83"/>
      <c r="G508" s="86"/>
      <c r="H508" s="83"/>
      <c r="I508" s="86"/>
      <c r="J508" s="86"/>
      <c r="K508" s="86"/>
      <c r="L508" s="86"/>
      <c r="M508" s="86"/>
      <c r="N508" s="86"/>
      <c r="O508" s="86"/>
      <c r="P508" s="86"/>
      <c r="Q508" s="86"/>
      <c r="R508" s="86"/>
      <c r="S508" s="17"/>
      <c r="T508" s="238"/>
      <c r="U508" s="83"/>
      <c r="V508" s="86"/>
      <c r="W508" s="83"/>
      <c r="X508" s="86"/>
      <c r="Y508" s="86"/>
      <c r="Z508" s="86"/>
      <c r="AA508" s="86"/>
      <c r="AB508" s="86"/>
      <c r="AC508" s="83"/>
      <c r="AD508" s="86"/>
      <c r="AE508" s="86"/>
      <c r="AF508" s="86"/>
      <c r="AG508" s="86"/>
      <c r="AH508" s="83"/>
      <c r="AI508" s="86"/>
      <c r="AV508" s="86"/>
    </row>
    <row r="509" spans="1:48" ht="15.75">
      <c r="A509" s="241"/>
      <c r="B509" s="83"/>
      <c r="C509" s="83"/>
      <c r="D509" s="83"/>
      <c r="E509" s="83"/>
      <c r="F509" s="83"/>
      <c r="G509" s="86"/>
      <c r="H509" s="83"/>
      <c r="I509" s="86"/>
      <c r="J509" s="86"/>
      <c r="K509" s="86"/>
      <c r="L509" s="86"/>
      <c r="M509" s="86"/>
      <c r="N509" s="86"/>
      <c r="O509" s="86"/>
      <c r="P509" s="86"/>
      <c r="Q509" s="86"/>
      <c r="R509" s="86"/>
      <c r="S509" s="17"/>
      <c r="T509" s="238"/>
      <c r="U509" s="83"/>
      <c r="V509" s="86"/>
      <c r="W509" s="83"/>
      <c r="X509" s="86"/>
      <c r="Y509" s="86"/>
      <c r="Z509" s="86"/>
      <c r="AA509" s="86"/>
      <c r="AB509" s="86"/>
      <c r="AC509" s="83"/>
      <c r="AD509" s="86"/>
      <c r="AE509" s="86"/>
      <c r="AF509" s="86"/>
      <c r="AG509" s="86"/>
      <c r="AH509" s="83"/>
      <c r="AI509" s="86"/>
      <c r="AV509" s="86"/>
    </row>
    <row r="510" spans="1:48" ht="15.75">
      <c r="A510" s="241"/>
      <c r="B510" s="83"/>
      <c r="C510" s="83"/>
      <c r="D510" s="83"/>
      <c r="E510" s="83"/>
      <c r="F510" s="83"/>
      <c r="G510" s="86"/>
      <c r="H510" s="83"/>
      <c r="I510" s="86"/>
      <c r="J510" s="86"/>
      <c r="K510" s="86"/>
      <c r="L510" s="86"/>
      <c r="M510" s="86"/>
      <c r="N510" s="86"/>
      <c r="O510" s="86"/>
      <c r="P510" s="86"/>
      <c r="Q510" s="86"/>
      <c r="R510" s="86"/>
      <c r="S510" s="17"/>
      <c r="T510" s="238"/>
      <c r="U510" s="83"/>
      <c r="V510" s="86"/>
      <c r="W510" s="83"/>
      <c r="X510" s="86"/>
      <c r="Y510" s="86"/>
      <c r="Z510" s="86"/>
      <c r="AA510" s="86"/>
      <c r="AB510" s="86"/>
      <c r="AC510" s="83"/>
      <c r="AD510" s="86"/>
      <c r="AE510" s="86"/>
      <c r="AF510" s="86"/>
      <c r="AG510" s="86"/>
      <c r="AH510" s="83"/>
      <c r="AI510" s="86"/>
      <c r="AV510" s="86"/>
    </row>
    <row r="511" spans="1:48" ht="15.75">
      <c r="A511" s="241"/>
      <c r="B511" s="83"/>
      <c r="C511" s="83"/>
      <c r="D511" s="83"/>
      <c r="E511" s="83"/>
      <c r="F511" s="83"/>
      <c r="G511" s="86"/>
      <c r="H511" s="83"/>
      <c r="I511" s="86"/>
      <c r="J511" s="86"/>
      <c r="K511" s="86"/>
      <c r="L511" s="86"/>
      <c r="M511" s="86"/>
      <c r="N511" s="86"/>
      <c r="O511" s="86"/>
      <c r="P511" s="86"/>
      <c r="Q511" s="86"/>
      <c r="R511" s="86"/>
      <c r="S511" s="17"/>
      <c r="T511" s="238"/>
      <c r="U511" s="83"/>
      <c r="V511" s="86"/>
      <c r="W511" s="83"/>
      <c r="X511" s="86"/>
      <c r="Y511" s="86"/>
      <c r="Z511" s="86"/>
      <c r="AA511" s="86"/>
      <c r="AB511" s="86"/>
      <c r="AC511" s="83"/>
      <c r="AD511" s="86"/>
      <c r="AE511" s="86"/>
      <c r="AF511" s="86"/>
      <c r="AG511" s="86"/>
      <c r="AH511" s="83"/>
      <c r="AI511" s="86"/>
      <c r="AV511" s="86"/>
    </row>
    <row r="512" spans="1:48" ht="15.75">
      <c r="A512" s="241"/>
      <c r="B512" s="83"/>
      <c r="C512" s="83"/>
      <c r="D512" s="83"/>
      <c r="E512" s="83"/>
      <c r="F512" s="83"/>
      <c r="G512" s="86"/>
      <c r="H512" s="83"/>
      <c r="I512" s="86"/>
      <c r="J512" s="86"/>
      <c r="K512" s="86"/>
      <c r="L512" s="86"/>
      <c r="M512" s="86"/>
      <c r="N512" s="86"/>
      <c r="O512" s="86"/>
      <c r="P512" s="86"/>
      <c r="Q512" s="86"/>
      <c r="R512" s="86"/>
      <c r="S512" s="17"/>
      <c r="T512" s="238"/>
      <c r="U512" s="83"/>
      <c r="V512" s="86"/>
      <c r="W512" s="83"/>
      <c r="X512" s="86"/>
      <c r="Y512" s="86"/>
      <c r="Z512" s="86"/>
      <c r="AA512" s="86"/>
      <c r="AB512" s="86"/>
      <c r="AC512" s="83"/>
      <c r="AD512" s="86"/>
      <c r="AE512" s="86"/>
      <c r="AF512" s="86"/>
      <c r="AG512" s="86"/>
      <c r="AH512" s="83"/>
      <c r="AI512" s="86"/>
      <c r="AV512" s="86"/>
    </row>
    <row r="513" spans="1:48" ht="15.75">
      <c r="A513" s="241"/>
      <c r="B513" s="83"/>
      <c r="C513" s="83"/>
      <c r="D513" s="83"/>
      <c r="E513" s="83"/>
      <c r="F513" s="83"/>
      <c r="G513" s="86"/>
      <c r="H513" s="83"/>
      <c r="I513" s="86"/>
      <c r="J513" s="86"/>
      <c r="K513" s="86"/>
      <c r="L513" s="86"/>
      <c r="M513" s="86"/>
      <c r="N513" s="86"/>
      <c r="O513" s="86"/>
      <c r="P513" s="86"/>
      <c r="Q513" s="86"/>
      <c r="R513" s="86"/>
      <c r="S513" s="17"/>
      <c r="T513" s="238"/>
      <c r="U513" s="83"/>
      <c r="V513" s="86"/>
      <c r="W513" s="83"/>
      <c r="X513" s="86"/>
      <c r="Y513" s="86"/>
      <c r="Z513" s="86"/>
      <c r="AA513" s="86"/>
      <c r="AB513" s="86"/>
      <c r="AC513" s="83"/>
      <c r="AD513" s="86"/>
      <c r="AE513" s="86"/>
      <c r="AF513" s="86"/>
      <c r="AG513" s="86"/>
      <c r="AH513" s="83"/>
      <c r="AI513" s="86"/>
      <c r="AV513" s="86"/>
    </row>
    <row r="514" spans="1:48" ht="15.75">
      <c r="A514" s="241"/>
      <c r="B514" s="83"/>
      <c r="C514" s="83"/>
      <c r="D514" s="83"/>
      <c r="E514" s="83"/>
      <c r="F514" s="83"/>
      <c r="G514" s="86"/>
      <c r="H514" s="83"/>
      <c r="I514" s="86"/>
      <c r="J514" s="86"/>
      <c r="K514" s="86"/>
      <c r="L514" s="86"/>
      <c r="M514" s="86"/>
      <c r="N514" s="86"/>
      <c r="O514" s="86"/>
      <c r="P514" s="86"/>
      <c r="Q514" s="86"/>
      <c r="R514" s="86"/>
      <c r="S514" s="17"/>
      <c r="T514" s="238"/>
      <c r="U514" s="83"/>
      <c r="V514" s="86"/>
      <c r="W514" s="83"/>
      <c r="X514" s="86"/>
      <c r="Y514" s="86"/>
      <c r="Z514" s="86"/>
      <c r="AA514" s="86"/>
      <c r="AB514" s="86"/>
      <c r="AC514" s="83"/>
      <c r="AD514" s="86"/>
      <c r="AE514" s="86"/>
      <c r="AF514" s="86"/>
      <c r="AG514" s="86"/>
      <c r="AH514" s="83"/>
      <c r="AI514" s="86"/>
      <c r="AV514" s="86"/>
    </row>
    <row r="515" spans="1:48" ht="15.75">
      <c r="A515" s="241"/>
      <c r="B515" s="83"/>
      <c r="C515" s="83"/>
      <c r="D515" s="83"/>
      <c r="E515" s="83"/>
      <c r="F515" s="83"/>
      <c r="G515" s="86"/>
      <c r="H515" s="83"/>
      <c r="I515" s="86"/>
      <c r="J515" s="86"/>
      <c r="K515" s="86"/>
      <c r="L515" s="86"/>
      <c r="M515" s="86"/>
      <c r="N515" s="86"/>
      <c r="O515" s="86"/>
      <c r="P515" s="86"/>
      <c r="Q515" s="86"/>
      <c r="R515" s="86"/>
      <c r="S515" s="17"/>
      <c r="T515" s="238"/>
      <c r="U515" s="83"/>
      <c r="V515" s="86"/>
      <c r="W515" s="83"/>
      <c r="X515" s="86"/>
      <c r="Y515" s="86"/>
      <c r="Z515" s="86"/>
      <c r="AA515" s="86"/>
      <c r="AB515" s="86"/>
      <c r="AC515" s="83"/>
      <c r="AD515" s="86"/>
      <c r="AE515" s="86"/>
      <c r="AF515" s="86"/>
      <c r="AG515" s="86"/>
      <c r="AH515" s="83"/>
      <c r="AI515" s="86"/>
      <c r="AV515" s="86"/>
    </row>
    <row r="516" spans="1:48" ht="15.75">
      <c r="A516" s="241"/>
      <c r="B516" s="83"/>
      <c r="C516" s="83"/>
      <c r="D516" s="83"/>
      <c r="E516" s="83"/>
      <c r="F516" s="83"/>
      <c r="G516" s="86"/>
      <c r="H516" s="83"/>
      <c r="I516" s="86"/>
      <c r="J516" s="86"/>
      <c r="K516" s="86"/>
      <c r="L516" s="86"/>
      <c r="M516" s="86"/>
      <c r="N516" s="86"/>
      <c r="O516" s="86"/>
      <c r="P516" s="86"/>
      <c r="Q516" s="86"/>
      <c r="R516" s="86"/>
      <c r="S516" s="17"/>
      <c r="T516" s="238"/>
      <c r="U516" s="83"/>
      <c r="V516" s="86"/>
      <c r="W516" s="83"/>
      <c r="X516" s="86"/>
      <c r="Y516" s="86"/>
      <c r="Z516" s="86"/>
      <c r="AA516" s="86"/>
      <c r="AB516" s="86"/>
      <c r="AC516" s="83"/>
      <c r="AD516" s="86"/>
      <c r="AE516" s="86"/>
      <c r="AF516" s="86"/>
      <c r="AG516" s="86"/>
      <c r="AH516" s="83"/>
      <c r="AI516" s="86"/>
      <c r="AV516" s="86"/>
    </row>
    <row r="517" spans="1:48" ht="15.75">
      <c r="A517" s="241"/>
      <c r="B517" s="83"/>
      <c r="C517" s="83"/>
      <c r="D517" s="83"/>
      <c r="E517" s="83"/>
      <c r="F517" s="83"/>
      <c r="G517" s="86"/>
      <c r="H517" s="83"/>
      <c r="I517" s="86"/>
      <c r="J517" s="86"/>
      <c r="K517" s="86"/>
      <c r="L517" s="86"/>
      <c r="M517" s="86"/>
      <c r="N517" s="86"/>
      <c r="O517" s="86"/>
      <c r="P517" s="86"/>
      <c r="Q517" s="86"/>
      <c r="R517" s="86"/>
      <c r="S517" s="17"/>
      <c r="T517" s="238"/>
      <c r="U517" s="83"/>
      <c r="V517" s="86"/>
      <c r="W517" s="83"/>
      <c r="X517" s="86"/>
      <c r="Y517" s="86"/>
      <c r="Z517" s="86"/>
      <c r="AA517" s="86"/>
      <c r="AB517" s="86"/>
      <c r="AC517" s="83"/>
      <c r="AD517" s="86"/>
      <c r="AE517" s="86"/>
      <c r="AF517" s="86"/>
      <c r="AG517" s="86"/>
      <c r="AH517" s="83"/>
      <c r="AI517" s="86"/>
      <c r="AV517" s="86"/>
    </row>
    <row r="518" spans="1:48" ht="15.75">
      <c r="A518" s="241"/>
      <c r="B518" s="83"/>
      <c r="C518" s="83"/>
      <c r="D518" s="83"/>
      <c r="E518" s="83"/>
      <c r="F518" s="83"/>
      <c r="G518" s="86"/>
      <c r="H518" s="83"/>
      <c r="I518" s="86"/>
      <c r="J518" s="86"/>
      <c r="K518" s="86"/>
      <c r="L518" s="86"/>
      <c r="M518" s="86"/>
      <c r="N518" s="86"/>
      <c r="O518" s="86"/>
      <c r="P518" s="86"/>
      <c r="Q518" s="86"/>
      <c r="R518" s="86"/>
      <c r="S518" s="17"/>
      <c r="T518" s="238"/>
      <c r="U518" s="83"/>
      <c r="V518" s="86"/>
      <c r="W518" s="83"/>
      <c r="X518" s="86"/>
      <c r="Y518" s="86"/>
      <c r="Z518" s="86"/>
      <c r="AA518" s="86"/>
      <c r="AB518" s="86"/>
      <c r="AC518" s="83"/>
      <c r="AD518" s="86"/>
      <c r="AE518" s="86"/>
      <c r="AF518" s="86"/>
      <c r="AG518" s="86"/>
      <c r="AH518" s="83"/>
      <c r="AI518" s="86"/>
      <c r="AV518" s="86"/>
    </row>
    <row r="519" spans="1:48" ht="15.75">
      <c r="A519" s="241"/>
      <c r="B519" s="83"/>
      <c r="C519" s="83"/>
      <c r="D519" s="83"/>
      <c r="E519" s="83"/>
      <c r="F519" s="83"/>
      <c r="G519" s="86"/>
      <c r="H519" s="83"/>
      <c r="I519" s="86"/>
      <c r="J519" s="86"/>
      <c r="K519" s="86"/>
      <c r="L519" s="86"/>
      <c r="M519" s="86"/>
      <c r="N519" s="86"/>
      <c r="O519" s="86"/>
      <c r="P519" s="86"/>
      <c r="Q519" s="86"/>
      <c r="R519" s="86"/>
      <c r="S519" s="17"/>
      <c r="T519" s="238"/>
      <c r="U519" s="83"/>
      <c r="V519" s="86"/>
      <c r="W519" s="83"/>
      <c r="X519" s="86"/>
      <c r="Y519" s="86"/>
      <c r="Z519" s="86"/>
      <c r="AA519" s="86"/>
      <c r="AB519" s="86"/>
      <c r="AC519" s="83"/>
      <c r="AD519" s="86"/>
      <c r="AE519" s="86"/>
      <c r="AF519" s="86"/>
      <c r="AG519" s="86"/>
      <c r="AH519" s="83"/>
      <c r="AI519" s="86"/>
      <c r="AV519" s="86"/>
    </row>
    <row r="520" spans="1:48" ht="15.75">
      <c r="A520" s="241"/>
      <c r="B520" s="83"/>
      <c r="C520" s="83"/>
      <c r="D520" s="83"/>
      <c r="E520" s="83"/>
      <c r="F520" s="83"/>
      <c r="G520" s="86"/>
      <c r="H520" s="83"/>
      <c r="I520" s="86"/>
      <c r="J520" s="86"/>
      <c r="K520" s="86"/>
      <c r="L520" s="86"/>
      <c r="M520" s="86"/>
      <c r="N520" s="86"/>
      <c r="O520" s="86"/>
      <c r="P520" s="86"/>
      <c r="Q520" s="86"/>
      <c r="R520" s="86"/>
      <c r="S520" s="17"/>
      <c r="T520" s="238"/>
      <c r="U520" s="83"/>
      <c r="V520" s="86"/>
      <c r="W520" s="83"/>
      <c r="X520" s="86"/>
      <c r="Y520" s="86"/>
      <c r="Z520" s="86"/>
      <c r="AA520" s="86"/>
      <c r="AB520" s="86"/>
      <c r="AC520" s="83"/>
      <c r="AD520" s="86"/>
      <c r="AE520" s="86"/>
      <c r="AF520" s="86"/>
      <c r="AG520" s="86"/>
      <c r="AH520" s="83"/>
      <c r="AI520" s="86"/>
      <c r="AV520" s="86"/>
    </row>
    <row r="521" spans="1:48" ht="15.75">
      <c r="A521" s="241"/>
      <c r="B521" s="83"/>
      <c r="C521" s="83"/>
      <c r="D521" s="83"/>
      <c r="E521" s="83"/>
      <c r="F521" s="83"/>
      <c r="G521" s="86"/>
      <c r="H521" s="83"/>
      <c r="I521" s="86"/>
      <c r="J521" s="86"/>
      <c r="K521" s="86"/>
      <c r="L521" s="86"/>
      <c r="M521" s="86"/>
      <c r="N521" s="86"/>
      <c r="O521" s="86"/>
      <c r="P521" s="86"/>
      <c r="Q521" s="86"/>
      <c r="R521" s="86"/>
      <c r="S521" s="17"/>
      <c r="T521" s="238"/>
      <c r="U521" s="83"/>
      <c r="V521" s="86"/>
      <c r="W521" s="83"/>
      <c r="X521" s="86"/>
      <c r="Y521" s="86"/>
      <c r="Z521" s="86"/>
      <c r="AA521" s="86"/>
      <c r="AB521" s="86"/>
      <c r="AC521" s="83"/>
      <c r="AD521" s="86"/>
      <c r="AE521" s="86"/>
      <c r="AF521" s="86"/>
      <c r="AG521" s="86"/>
      <c r="AH521" s="83"/>
      <c r="AI521" s="86"/>
      <c r="AV521" s="86"/>
    </row>
    <row r="522" spans="1:48" ht="15.75">
      <c r="A522" s="241"/>
      <c r="B522" s="83"/>
      <c r="C522" s="83"/>
      <c r="D522" s="83"/>
      <c r="E522" s="83"/>
      <c r="F522" s="83"/>
      <c r="G522" s="86"/>
      <c r="H522" s="83"/>
      <c r="I522" s="86"/>
      <c r="J522" s="86"/>
      <c r="K522" s="86"/>
      <c r="L522" s="86"/>
      <c r="M522" s="86"/>
      <c r="N522" s="86"/>
      <c r="O522" s="86"/>
      <c r="P522" s="86"/>
      <c r="Q522" s="86"/>
      <c r="R522" s="86"/>
      <c r="S522" s="17"/>
      <c r="T522" s="238"/>
      <c r="U522" s="83"/>
      <c r="V522" s="86"/>
      <c r="W522" s="83"/>
      <c r="X522" s="86"/>
      <c r="Y522" s="86"/>
      <c r="Z522" s="86"/>
      <c r="AA522" s="86"/>
      <c r="AB522" s="86"/>
      <c r="AC522" s="83"/>
      <c r="AD522" s="86"/>
      <c r="AE522" s="86"/>
      <c r="AF522" s="86"/>
      <c r="AG522" s="86"/>
      <c r="AH522" s="83"/>
      <c r="AI522" s="86"/>
      <c r="AV522" s="86"/>
    </row>
    <row r="523" spans="1:48" ht="15.75">
      <c r="A523" s="241"/>
      <c r="B523" s="83"/>
      <c r="C523" s="83"/>
      <c r="D523" s="83"/>
      <c r="E523" s="83"/>
      <c r="F523" s="83"/>
      <c r="G523" s="86"/>
      <c r="H523" s="83"/>
      <c r="I523" s="86"/>
      <c r="J523" s="86"/>
      <c r="K523" s="86"/>
      <c r="L523" s="86"/>
      <c r="M523" s="86"/>
      <c r="N523" s="86"/>
      <c r="O523" s="86"/>
      <c r="P523" s="86"/>
      <c r="Q523" s="86"/>
      <c r="R523" s="86"/>
      <c r="S523" s="17"/>
      <c r="T523" s="238"/>
      <c r="U523" s="83"/>
      <c r="V523" s="86"/>
      <c r="W523" s="83"/>
      <c r="X523" s="86"/>
      <c r="Y523" s="86"/>
      <c r="Z523" s="86"/>
      <c r="AA523" s="86"/>
      <c r="AB523" s="86"/>
      <c r="AC523" s="83"/>
      <c r="AD523" s="86"/>
      <c r="AE523" s="86"/>
      <c r="AF523" s="86"/>
      <c r="AG523" s="86"/>
      <c r="AH523" s="83"/>
      <c r="AI523" s="86"/>
      <c r="AV523" s="86"/>
    </row>
    <row r="524" spans="1:48" ht="15.75">
      <c r="A524" s="241"/>
      <c r="B524" s="83"/>
      <c r="C524" s="83"/>
      <c r="D524" s="83"/>
      <c r="E524" s="83"/>
      <c r="F524" s="83"/>
      <c r="G524" s="86"/>
      <c r="H524" s="83"/>
      <c r="I524" s="86"/>
      <c r="J524" s="86"/>
      <c r="K524" s="86"/>
      <c r="L524" s="86"/>
      <c r="M524" s="86"/>
      <c r="N524" s="86"/>
      <c r="O524" s="86"/>
      <c r="P524" s="86"/>
      <c r="Q524" s="86"/>
      <c r="R524" s="86"/>
      <c r="S524" s="17"/>
      <c r="T524" s="238"/>
      <c r="U524" s="83"/>
      <c r="V524" s="86"/>
      <c r="W524" s="83"/>
      <c r="X524" s="86"/>
      <c r="Y524" s="86"/>
      <c r="Z524" s="86"/>
      <c r="AA524" s="86"/>
      <c r="AB524" s="86"/>
      <c r="AC524" s="83"/>
      <c r="AD524" s="86"/>
      <c r="AE524" s="86"/>
      <c r="AF524" s="86"/>
      <c r="AG524" s="86"/>
      <c r="AH524" s="83"/>
      <c r="AI524" s="86"/>
      <c r="AV524" s="86"/>
    </row>
    <row r="525" spans="1:48" ht="15.75">
      <c r="A525" s="241"/>
      <c r="B525" s="83"/>
      <c r="C525" s="83"/>
      <c r="D525" s="83"/>
      <c r="E525" s="83"/>
      <c r="F525" s="83"/>
      <c r="G525" s="86"/>
      <c r="H525" s="83"/>
      <c r="I525" s="86"/>
      <c r="J525" s="86"/>
      <c r="K525" s="86"/>
      <c r="L525" s="86"/>
      <c r="M525" s="86"/>
      <c r="N525" s="86"/>
      <c r="O525" s="86"/>
      <c r="P525" s="86"/>
      <c r="Q525" s="86"/>
      <c r="R525" s="86"/>
      <c r="S525" s="17"/>
      <c r="T525" s="238"/>
      <c r="U525" s="83"/>
      <c r="V525" s="86"/>
      <c r="W525" s="83"/>
      <c r="X525" s="86"/>
      <c r="Y525" s="86"/>
      <c r="Z525" s="86"/>
      <c r="AA525" s="86"/>
      <c r="AB525" s="86"/>
      <c r="AC525" s="83"/>
      <c r="AD525" s="86"/>
      <c r="AE525" s="86"/>
      <c r="AF525" s="86"/>
      <c r="AG525" s="86"/>
      <c r="AH525" s="83"/>
      <c r="AI525" s="86"/>
      <c r="AV525" s="86"/>
    </row>
    <row r="526" spans="1:48" ht="15.75">
      <c r="A526" s="241"/>
      <c r="B526" s="83"/>
      <c r="C526" s="83"/>
      <c r="D526" s="83"/>
      <c r="E526" s="83"/>
      <c r="F526" s="83"/>
      <c r="G526" s="86"/>
      <c r="H526" s="83"/>
      <c r="I526" s="86"/>
      <c r="J526" s="86"/>
      <c r="K526" s="86"/>
      <c r="L526" s="86"/>
      <c r="M526" s="86"/>
      <c r="N526" s="86"/>
      <c r="O526" s="86"/>
      <c r="P526" s="86"/>
      <c r="Q526" s="86"/>
      <c r="R526" s="86"/>
      <c r="S526" s="17"/>
      <c r="T526" s="238"/>
      <c r="U526" s="83"/>
      <c r="V526" s="86"/>
      <c r="W526" s="83"/>
      <c r="X526" s="86"/>
      <c r="Y526" s="86"/>
      <c r="Z526" s="86"/>
      <c r="AA526" s="86"/>
      <c r="AB526" s="86"/>
      <c r="AC526" s="83"/>
      <c r="AD526" s="86"/>
      <c r="AE526" s="86"/>
      <c r="AF526" s="86"/>
      <c r="AG526" s="86"/>
      <c r="AH526" s="83"/>
      <c r="AI526" s="86"/>
      <c r="AV526" s="86"/>
    </row>
    <row r="527" spans="1:48" ht="15.75">
      <c r="A527" s="241"/>
      <c r="B527" s="83"/>
      <c r="C527" s="83"/>
      <c r="D527" s="83"/>
      <c r="E527" s="83"/>
      <c r="F527" s="83"/>
      <c r="G527" s="86"/>
      <c r="H527" s="83"/>
      <c r="I527" s="86"/>
      <c r="J527" s="86"/>
      <c r="K527" s="86"/>
      <c r="L527" s="86"/>
      <c r="M527" s="86"/>
      <c r="N527" s="86"/>
      <c r="O527" s="86"/>
      <c r="P527" s="86"/>
      <c r="Q527" s="86"/>
      <c r="R527" s="86"/>
      <c r="S527" s="17"/>
      <c r="T527" s="238"/>
      <c r="U527" s="83"/>
      <c r="V527" s="86"/>
      <c r="W527" s="83"/>
      <c r="X527" s="86"/>
      <c r="Y527" s="86"/>
      <c r="Z527" s="86"/>
      <c r="AA527" s="86"/>
      <c r="AB527" s="86"/>
      <c r="AC527" s="83"/>
      <c r="AD527" s="86"/>
      <c r="AE527" s="86"/>
      <c r="AF527" s="86"/>
      <c r="AG527" s="86"/>
      <c r="AH527" s="83"/>
      <c r="AI527" s="86"/>
      <c r="AV527" s="86"/>
    </row>
    <row r="528" spans="1:48" ht="15.75">
      <c r="A528" s="241"/>
      <c r="B528" s="83"/>
      <c r="C528" s="83"/>
      <c r="D528" s="83"/>
      <c r="E528" s="83"/>
      <c r="F528" s="83"/>
      <c r="G528" s="86"/>
      <c r="H528" s="83"/>
      <c r="I528" s="86"/>
      <c r="J528" s="86"/>
      <c r="K528" s="86"/>
      <c r="L528" s="86"/>
      <c r="M528" s="86"/>
      <c r="N528" s="86"/>
      <c r="O528" s="86"/>
      <c r="P528" s="86"/>
      <c r="Q528" s="86"/>
      <c r="R528" s="86"/>
      <c r="S528" s="17"/>
      <c r="T528" s="238"/>
      <c r="U528" s="83"/>
      <c r="V528" s="86"/>
      <c r="W528" s="83"/>
      <c r="X528" s="86"/>
      <c r="Y528" s="86"/>
      <c r="Z528" s="86"/>
      <c r="AA528" s="86"/>
      <c r="AB528" s="86"/>
      <c r="AC528" s="83"/>
      <c r="AD528" s="86"/>
      <c r="AE528" s="86"/>
      <c r="AF528" s="86"/>
      <c r="AG528" s="86"/>
      <c r="AH528" s="83"/>
      <c r="AI528" s="86"/>
      <c r="AV528" s="86"/>
    </row>
    <row r="529" spans="1:48" ht="15.75">
      <c r="A529" s="241"/>
      <c r="B529" s="83"/>
      <c r="C529" s="83"/>
      <c r="D529" s="83"/>
      <c r="E529" s="83"/>
      <c r="F529" s="83"/>
      <c r="G529" s="86"/>
      <c r="H529" s="83"/>
      <c r="I529" s="86"/>
      <c r="J529" s="86"/>
      <c r="K529" s="86"/>
      <c r="L529" s="86"/>
      <c r="M529" s="86"/>
      <c r="N529" s="86"/>
      <c r="O529" s="86"/>
      <c r="P529" s="86"/>
      <c r="Q529" s="86"/>
      <c r="R529" s="86"/>
      <c r="S529" s="17"/>
      <c r="T529" s="238"/>
      <c r="U529" s="83"/>
      <c r="V529" s="86"/>
      <c r="W529" s="83"/>
      <c r="X529" s="86"/>
      <c r="Y529" s="86"/>
      <c r="Z529" s="86"/>
      <c r="AA529" s="86"/>
      <c r="AB529" s="86"/>
      <c r="AC529" s="83"/>
      <c r="AD529" s="86"/>
      <c r="AE529" s="86"/>
      <c r="AF529" s="86"/>
      <c r="AG529" s="86"/>
      <c r="AH529" s="83"/>
      <c r="AI529" s="86"/>
      <c r="AV529" s="86"/>
    </row>
    <row r="530" spans="1:48" ht="15.75">
      <c r="A530" s="241"/>
      <c r="B530" s="83"/>
      <c r="C530" s="83"/>
      <c r="D530" s="83"/>
      <c r="E530" s="83"/>
      <c r="F530" s="83"/>
      <c r="G530" s="86"/>
      <c r="H530" s="83"/>
      <c r="I530" s="86"/>
      <c r="J530" s="86"/>
      <c r="K530" s="86"/>
      <c r="L530" s="86"/>
      <c r="M530" s="86"/>
      <c r="N530" s="86"/>
      <c r="O530" s="86"/>
      <c r="P530" s="86"/>
      <c r="Q530" s="86"/>
      <c r="R530" s="86"/>
      <c r="S530" s="17"/>
      <c r="T530" s="238"/>
      <c r="U530" s="83"/>
      <c r="V530" s="86"/>
      <c r="W530" s="83"/>
      <c r="X530" s="86"/>
      <c r="Y530" s="86"/>
      <c r="Z530" s="86"/>
      <c r="AA530" s="86"/>
      <c r="AB530" s="86"/>
      <c r="AC530" s="83"/>
      <c r="AD530" s="86"/>
      <c r="AE530" s="86"/>
      <c r="AF530" s="86"/>
      <c r="AG530" s="86"/>
      <c r="AH530" s="83"/>
      <c r="AI530" s="86"/>
      <c r="AV530" s="86"/>
    </row>
    <row r="531" spans="1:48" ht="15.75">
      <c r="A531" s="241"/>
      <c r="B531" s="83"/>
      <c r="C531" s="83"/>
      <c r="D531" s="83"/>
      <c r="E531" s="83"/>
      <c r="F531" s="83"/>
      <c r="G531" s="86"/>
      <c r="H531" s="83"/>
      <c r="I531" s="86"/>
      <c r="J531" s="86"/>
      <c r="K531" s="86"/>
      <c r="L531" s="86"/>
      <c r="M531" s="86"/>
      <c r="N531" s="86"/>
      <c r="O531" s="86"/>
      <c r="P531" s="86"/>
      <c r="Q531" s="86"/>
      <c r="R531" s="86"/>
      <c r="S531" s="17"/>
      <c r="T531" s="238"/>
      <c r="U531" s="83"/>
      <c r="V531" s="86"/>
      <c r="W531" s="83"/>
      <c r="X531" s="86"/>
      <c r="Y531" s="86"/>
      <c r="Z531" s="86"/>
      <c r="AA531" s="86"/>
      <c r="AB531" s="86"/>
      <c r="AC531" s="83"/>
      <c r="AD531" s="86"/>
      <c r="AE531" s="86"/>
      <c r="AF531" s="86"/>
      <c r="AG531" s="86"/>
      <c r="AH531" s="83"/>
      <c r="AI531" s="86"/>
      <c r="AV531" s="86"/>
    </row>
    <row r="532" spans="1:48" ht="15.75">
      <c r="A532" s="241"/>
      <c r="B532" s="83"/>
      <c r="C532" s="83"/>
      <c r="D532" s="83"/>
      <c r="E532" s="83"/>
      <c r="F532" s="83"/>
      <c r="G532" s="86"/>
      <c r="H532" s="83"/>
      <c r="I532" s="86"/>
      <c r="J532" s="86"/>
      <c r="K532" s="86"/>
      <c r="L532" s="86"/>
      <c r="M532" s="86"/>
      <c r="N532" s="86"/>
      <c r="O532" s="86"/>
      <c r="P532" s="86"/>
      <c r="Q532" s="86"/>
      <c r="R532" s="86"/>
      <c r="S532" s="17"/>
      <c r="T532" s="238"/>
      <c r="U532" s="83"/>
      <c r="V532" s="86"/>
      <c r="W532" s="83"/>
      <c r="X532" s="86"/>
      <c r="Y532" s="86"/>
      <c r="Z532" s="86"/>
      <c r="AA532" s="86"/>
      <c r="AB532" s="86"/>
      <c r="AC532" s="83"/>
      <c r="AD532" s="86"/>
      <c r="AE532" s="86"/>
      <c r="AF532" s="86"/>
      <c r="AG532" s="86"/>
      <c r="AH532" s="83"/>
      <c r="AI532" s="86"/>
      <c r="AV532" s="86"/>
    </row>
    <row r="533" spans="1:48" ht="15.75">
      <c r="A533" s="241"/>
      <c r="B533" s="83"/>
      <c r="C533" s="83"/>
      <c r="D533" s="83"/>
      <c r="E533" s="83"/>
      <c r="F533" s="83"/>
      <c r="G533" s="86"/>
      <c r="H533" s="83"/>
      <c r="I533" s="86"/>
      <c r="J533" s="86"/>
      <c r="K533" s="86"/>
      <c r="L533" s="86"/>
      <c r="M533" s="86"/>
      <c r="N533" s="86"/>
      <c r="O533" s="86"/>
      <c r="P533" s="86"/>
      <c r="Q533" s="86"/>
      <c r="R533" s="86"/>
      <c r="S533" s="17"/>
      <c r="T533" s="238"/>
      <c r="U533" s="83"/>
      <c r="V533" s="86"/>
      <c r="W533" s="83"/>
      <c r="X533" s="86"/>
      <c r="Y533" s="86"/>
      <c r="Z533" s="86"/>
      <c r="AA533" s="86"/>
      <c r="AB533" s="86"/>
      <c r="AC533" s="83"/>
      <c r="AD533" s="86"/>
      <c r="AE533" s="86"/>
      <c r="AF533" s="86"/>
      <c r="AG533" s="86"/>
      <c r="AH533" s="83"/>
      <c r="AI533" s="86"/>
      <c r="AV533" s="86"/>
    </row>
    <row r="534" spans="1:48" ht="15.75">
      <c r="A534" s="241"/>
      <c r="B534" s="83"/>
      <c r="C534" s="83"/>
      <c r="D534" s="83"/>
      <c r="E534" s="83"/>
      <c r="F534" s="83"/>
      <c r="G534" s="86"/>
      <c r="H534" s="83"/>
      <c r="I534" s="86"/>
      <c r="J534" s="86"/>
      <c r="K534" s="86"/>
      <c r="L534" s="86"/>
      <c r="M534" s="86"/>
      <c r="N534" s="86"/>
      <c r="O534" s="86"/>
      <c r="P534" s="86"/>
      <c r="Q534" s="86"/>
      <c r="R534" s="86"/>
      <c r="S534" s="17"/>
      <c r="T534" s="238"/>
      <c r="U534" s="83"/>
      <c r="V534" s="86"/>
      <c r="W534" s="83"/>
      <c r="X534" s="86"/>
      <c r="Y534" s="86"/>
      <c r="Z534" s="86"/>
      <c r="AA534" s="86"/>
      <c r="AB534" s="86"/>
      <c r="AC534" s="83"/>
      <c r="AD534" s="86"/>
      <c r="AE534" s="86"/>
      <c r="AF534" s="86"/>
      <c r="AG534" s="86"/>
      <c r="AH534" s="83"/>
      <c r="AI534" s="86"/>
      <c r="AV534" s="86"/>
    </row>
    <row r="535" spans="1:48" ht="15.75">
      <c r="A535" s="241"/>
      <c r="B535" s="83"/>
      <c r="C535" s="83"/>
      <c r="D535" s="83"/>
      <c r="E535" s="83"/>
      <c r="F535" s="83"/>
      <c r="G535" s="86"/>
      <c r="H535" s="83"/>
      <c r="I535" s="86"/>
      <c r="J535" s="86"/>
      <c r="K535" s="86"/>
      <c r="L535" s="86"/>
      <c r="M535" s="86"/>
      <c r="N535" s="86"/>
      <c r="O535" s="86"/>
      <c r="P535" s="86"/>
      <c r="Q535" s="86"/>
      <c r="R535" s="86"/>
      <c r="S535" s="17"/>
      <c r="T535" s="238"/>
      <c r="U535" s="83"/>
      <c r="V535" s="86"/>
      <c r="W535" s="83"/>
      <c r="X535" s="86"/>
      <c r="Y535" s="86"/>
      <c r="Z535" s="86"/>
      <c r="AA535" s="86"/>
      <c r="AB535" s="86"/>
      <c r="AC535" s="83"/>
      <c r="AD535" s="86"/>
      <c r="AE535" s="86"/>
      <c r="AF535" s="86"/>
      <c r="AG535" s="86"/>
      <c r="AH535" s="83"/>
      <c r="AI535" s="86"/>
      <c r="AV535" s="86"/>
    </row>
    <row r="536" spans="1:48" ht="15.75">
      <c r="A536" s="241"/>
      <c r="B536" s="83"/>
      <c r="C536" s="83"/>
      <c r="D536" s="83"/>
      <c r="E536" s="83"/>
      <c r="F536" s="83"/>
      <c r="G536" s="86"/>
      <c r="H536" s="83"/>
      <c r="I536" s="86"/>
      <c r="J536" s="86"/>
      <c r="K536" s="86"/>
      <c r="L536" s="86"/>
      <c r="M536" s="86"/>
      <c r="N536" s="86"/>
      <c r="O536" s="86"/>
      <c r="P536" s="86"/>
      <c r="Q536" s="86"/>
      <c r="R536" s="86"/>
      <c r="S536" s="17"/>
      <c r="T536" s="238"/>
      <c r="U536" s="83"/>
      <c r="V536" s="86"/>
      <c r="W536" s="83"/>
      <c r="X536" s="86"/>
      <c r="Y536" s="86"/>
      <c r="Z536" s="86"/>
      <c r="AA536" s="86"/>
      <c r="AB536" s="86"/>
      <c r="AC536" s="83"/>
      <c r="AD536" s="86"/>
      <c r="AE536" s="86"/>
      <c r="AF536" s="86"/>
      <c r="AG536" s="86"/>
      <c r="AH536" s="83"/>
      <c r="AI536" s="86"/>
      <c r="AV536" s="86"/>
    </row>
    <row r="537" spans="1:48" ht="15.75">
      <c r="A537" s="241"/>
      <c r="B537" s="83"/>
      <c r="C537" s="83"/>
      <c r="D537" s="83"/>
      <c r="E537" s="83"/>
      <c r="F537" s="83"/>
      <c r="G537" s="86"/>
      <c r="H537" s="83"/>
      <c r="I537" s="86"/>
      <c r="J537" s="86"/>
      <c r="K537" s="86"/>
      <c r="L537" s="86"/>
      <c r="M537" s="86"/>
      <c r="N537" s="86"/>
      <c r="O537" s="86"/>
      <c r="P537" s="86"/>
      <c r="Q537" s="86"/>
      <c r="R537" s="86"/>
      <c r="S537" s="17"/>
      <c r="T537" s="238"/>
      <c r="U537" s="83"/>
      <c r="V537" s="86"/>
      <c r="W537" s="83"/>
      <c r="X537" s="86"/>
      <c r="Y537" s="86"/>
      <c r="Z537" s="86"/>
      <c r="AA537" s="86"/>
      <c r="AB537" s="86"/>
      <c r="AC537" s="83"/>
      <c r="AD537" s="86"/>
      <c r="AE537" s="86"/>
      <c r="AF537" s="86"/>
      <c r="AG537" s="86"/>
      <c r="AH537" s="83"/>
      <c r="AI537" s="86"/>
      <c r="AV537" s="86"/>
    </row>
    <row r="538" spans="1:48" ht="15.75">
      <c r="A538" s="241"/>
      <c r="B538" s="83"/>
      <c r="C538" s="83"/>
      <c r="D538" s="83"/>
      <c r="E538" s="83"/>
      <c r="F538" s="83"/>
      <c r="G538" s="86"/>
      <c r="H538" s="83"/>
      <c r="I538" s="86"/>
      <c r="J538" s="86"/>
      <c r="K538" s="86"/>
      <c r="L538" s="86"/>
      <c r="M538" s="86"/>
      <c r="N538" s="86"/>
      <c r="O538" s="86"/>
      <c r="P538" s="86"/>
      <c r="Q538" s="86"/>
      <c r="R538" s="86"/>
      <c r="S538" s="17"/>
      <c r="T538" s="238"/>
      <c r="U538" s="83"/>
      <c r="V538" s="86"/>
      <c r="W538" s="83"/>
      <c r="X538" s="86"/>
      <c r="Y538" s="86"/>
      <c r="Z538" s="86"/>
      <c r="AA538" s="86"/>
      <c r="AB538" s="86"/>
      <c r="AC538" s="83"/>
      <c r="AD538" s="86"/>
      <c r="AE538" s="86"/>
      <c r="AF538" s="86"/>
      <c r="AG538" s="86"/>
      <c r="AH538" s="83"/>
      <c r="AI538" s="86"/>
      <c r="AV538" s="86"/>
    </row>
    <row r="539" spans="1:48" ht="15.75">
      <c r="A539" s="241"/>
      <c r="B539" s="83"/>
      <c r="C539" s="83"/>
      <c r="D539" s="83"/>
      <c r="E539" s="83"/>
      <c r="F539" s="83"/>
      <c r="G539" s="86"/>
      <c r="H539" s="83"/>
      <c r="I539" s="86"/>
      <c r="J539" s="86"/>
      <c r="K539" s="86"/>
      <c r="L539" s="86"/>
      <c r="M539" s="86"/>
      <c r="N539" s="86"/>
      <c r="O539" s="86"/>
      <c r="P539" s="86"/>
      <c r="Q539" s="86"/>
      <c r="R539" s="86"/>
      <c r="S539" s="17"/>
      <c r="T539" s="238"/>
      <c r="U539" s="83"/>
      <c r="V539" s="86"/>
      <c r="W539" s="83"/>
      <c r="X539" s="86"/>
      <c r="Y539" s="86"/>
      <c r="Z539" s="86"/>
      <c r="AA539" s="86"/>
      <c r="AB539" s="86"/>
      <c r="AC539" s="83"/>
      <c r="AD539" s="86"/>
      <c r="AE539" s="86"/>
      <c r="AF539" s="86"/>
      <c r="AG539" s="86"/>
      <c r="AH539" s="83"/>
      <c r="AI539" s="86"/>
      <c r="AV539" s="86"/>
    </row>
    <row r="540" spans="1:48" ht="15.75">
      <c r="A540" s="241"/>
      <c r="B540" s="83"/>
      <c r="C540" s="83"/>
      <c r="D540" s="83"/>
      <c r="E540" s="83"/>
      <c r="F540" s="83"/>
      <c r="G540" s="86"/>
      <c r="H540" s="83"/>
      <c r="I540" s="86"/>
      <c r="J540" s="86"/>
      <c r="K540" s="86"/>
      <c r="L540" s="86"/>
      <c r="M540" s="86"/>
      <c r="N540" s="86"/>
      <c r="O540" s="86"/>
      <c r="P540" s="86"/>
      <c r="Q540" s="86"/>
      <c r="R540" s="86"/>
      <c r="S540" s="17"/>
      <c r="T540" s="238"/>
      <c r="U540" s="83"/>
      <c r="V540" s="86"/>
      <c r="W540" s="83"/>
      <c r="X540" s="86"/>
      <c r="Y540" s="86"/>
      <c r="Z540" s="86"/>
      <c r="AA540" s="86"/>
      <c r="AB540" s="86"/>
      <c r="AC540" s="83"/>
      <c r="AD540" s="86"/>
      <c r="AE540" s="86"/>
      <c r="AF540" s="86"/>
      <c r="AG540" s="86"/>
      <c r="AH540" s="83"/>
      <c r="AI540" s="86"/>
      <c r="AV540" s="86"/>
    </row>
    <row r="541" spans="1:48" ht="15.75">
      <c r="A541" s="241"/>
      <c r="B541" s="83"/>
      <c r="C541" s="83"/>
      <c r="D541" s="83"/>
      <c r="E541" s="83"/>
      <c r="F541" s="83"/>
      <c r="G541" s="86"/>
      <c r="H541" s="83"/>
      <c r="I541" s="86"/>
      <c r="J541" s="86"/>
      <c r="K541" s="86"/>
      <c r="L541" s="86"/>
      <c r="M541" s="86"/>
      <c r="N541" s="86"/>
      <c r="O541" s="86"/>
      <c r="P541" s="86"/>
      <c r="Q541" s="86"/>
      <c r="R541" s="86"/>
      <c r="S541" s="17"/>
      <c r="T541" s="238"/>
      <c r="U541" s="83"/>
      <c r="V541" s="86"/>
      <c r="W541" s="83"/>
      <c r="X541" s="86"/>
      <c r="Y541" s="86"/>
      <c r="Z541" s="86"/>
      <c r="AA541" s="86"/>
      <c r="AB541" s="86"/>
      <c r="AC541" s="83"/>
      <c r="AD541" s="86"/>
      <c r="AE541" s="86"/>
      <c r="AF541" s="86"/>
      <c r="AG541" s="86"/>
      <c r="AH541" s="83"/>
      <c r="AI541" s="86"/>
      <c r="AV541" s="86"/>
    </row>
    <row r="542" spans="1:48" ht="15.75">
      <c r="A542" s="241"/>
      <c r="B542" s="83"/>
      <c r="C542" s="83"/>
      <c r="D542" s="83"/>
      <c r="E542" s="83"/>
      <c r="F542" s="83"/>
      <c r="G542" s="86"/>
      <c r="H542" s="83"/>
      <c r="I542" s="86"/>
      <c r="J542" s="86"/>
      <c r="K542" s="86"/>
      <c r="L542" s="86"/>
      <c r="M542" s="86"/>
      <c r="N542" s="86"/>
      <c r="O542" s="86"/>
      <c r="P542" s="86"/>
      <c r="Q542" s="86"/>
      <c r="R542" s="86"/>
      <c r="S542" s="17"/>
      <c r="T542" s="238"/>
      <c r="U542" s="83"/>
      <c r="V542" s="86"/>
      <c r="W542" s="83"/>
      <c r="X542" s="86"/>
      <c r="Y542" s="86"/>
      <c r="Z542" s="86"/>
      <c r="AA542" s="86"/>
      <c r="AB542" s="86"/>
      <c r="AC542" s="83"/>
      <c r="AD542" s="86"/>
      <c r="AE542" s="86"/>
      <c r="AF542" s="86"/>
      <c r="AG542" s="86"/>
      <c r="AH542" s="83"/>
      <c r="AI542" s="86"/>
      <c r="AV542" s="86"/>
    </row>
    <row r="543" spans="1:48" ht="15.75">
      <c r="A543" s="241"/>
      <c r="B543" s="83"/>
      <c r="C543" s="83"/>
      <c r="D543" s="83"/>
      <c r="E543" s="83"/>
      <c r="F543" s="83"/>
      <c r="G543" s="86"/>
      <c r="H543" s="83"/>
      <c r="I543" s="86"/>
      <c r="J543" s="86"/>
      <c r="K543" s="86"/>
      <c r="L543" s="86"/>
      <c r="M543" s="86"/>
      <c r="N543" s="86"/>
      <c r="O543" s="86"/>
      <c r="P543" s="86"/>
      <c r="Q543" s="86"/>
      <c r="R543" s="86"/>
      <c r="S543" s="17"/>
      <c r="T543" s="238"/>
      <c r="U543" s="83"/>
      <c r="V543" s="86"/>
      <c r="W543" s="83"/>
      <c r="X543" s="86"/>
      <c r="Y543" s="86"/>
      <c r="Z543" s="86"/>
      <c r="AA543" s="86"/>
      <c r="AB543" s="86"/>
      <c r="AC543" s="83"/>
      <c r="AD543" s="86"/>
      <c r="AE543" s="86"/>
      <c r="AF543" s="86"/>
      <c r="AG543" s="86"/>
      <c r="AH543" s="83"/>
      <c r="AI543" s="86"/>
      <c r="AV543" s="86"/>
    </row>
    <row r="544" spans="1:48" ht="15.75">
      <c r="A544" s="241"/>
      <c r="B544" s="83"/>
      <c r="C544" s="83"/>
      <c r="D544" s="83"/>
      <c r="E544" s="83"/>
      <c r="F544" s="83"/>
      <c r="G544" s="86"/>
      <c r="H544" s="83"/>
      <c r="I544" s="86"/>
      <c r="J544" s="86"/>
      <c r="K544" s="86"/>
      <c r="L544" s="86"/>
      <c r="M544" s="86"/>
      <c r="N544" s="86"/>
      <c r="O544" s="86"/>
      <c r="P544" s="86"/>
      <c r="Q544" s="86"/>
      <c r="R544" s="86"/>
      <c r="S544" s="17"/>
      <c r="T544" s="238"/>
      <c r="U544" s="83"/>
      <c r="V544" s="86"/>
      <c r="W544" s="83"/>
      <c r="X544" s="86"/>
      <c r="Y544" s="86"/>
      <c r="Z544" s="86"/>
      <c r="AA544" s="86"/>
      <c r="AB544" s="86"/>
      <c r="AC544" s="83"/>
      <c r="AD544" s="86"/>
      <c r="AE544" s="86"/>
      <c r="AF544" s="86"/>
      <c r="AG544" s="86"/>
      <c r="AH544" s="83"/>
      <c r="AI544" s="86"/>
      <c r="AV544" s="86"/>
    </row>
    <row r="545" spans="1:48" ht="15.75">
      <c r="A545" s="241"/>
      <c r="B545" s="83"/>
      <c r="C545" s="83"/>
      <c r="D545" s="83"/>
      <c r="E545" s="83"/>
      <c r="F545" s="83"/>
      <c r="G545" s="86"/>
      <c r="H545" s="83"/>
      <c r="I545" s="86"/>
      <c r="J545" s="86"/>
      <c r="K545" s="86"/>
      <c r="L545" s="86"/>
      <c r="M545" s="86"/>
      <c r="N545" s="86"/>
      <c r="O545" s="86"/>
      <c r="P545" s="86"/>
      <c r="Q545" s="86"/>
      <c r="R545" s="86"/>
      <c r="S545" s="17"/>
      <c r="T545" s="238"/>
      <c r="U545" s="83"/>
      <c r="V545" s="86"/>
      <c r="W545" s="83"/>
      <c r="X545" s="86"/>
      <c r="Y545" s="86"/>
      <c r="Z545" s="86"/>
      <c r="AA545" s="86"/>
      <c r="AB545" s="86"/>
      <c r="AC545" s="83"/>
      <c r="AD545" s="86"/>
      <c r="AE545" s="86"/>
      <c r="AF545" s="86"/>
      <c r="AG545" s="86"/>
      <c r="AH545" s="83"/>
      <c r="AI545" s="86"/>
      <c r="AV545" s="86"/>
    </row>
    <row r="546" spans="1:48" ht="15.75">
      <c r="A546" s="241"/>
      <c r="B546" s="83"/>
      <c r="C546" s="83"/>
      <c r="D546" s="83"/>
      <c r="E546" s="83"/>
      <c r="F546" s="83"/>
      <c r="G546" s="86"/>
      <c r="H546" s="83"/>
      <c r="I546" s="86"/>
      <c r="J546" s="86"/>
      <c r="K546" s="86"/>
      <c r="L546" s="86"/>
      <c r="M546" s="86"/>
      <c r="N546" s="86"/>
      <c r="O546" s="86"/>
      <c r="P546" s="86"/>
      <c r="Q546" s="86"/>
      <c r="R546" s="86"/>
      <c r="S546" s="17"/>
      <c r="T546" s="238"/>
      <c r="U546" s="83"/>
      <c r="V546" s="86"/>
      <c r="W546" s="83"/>
      <c r="X546" s="86"/>
      <c r="Y546" s="86"/>
      <c r="Z546" s="86"/>
      <c r="AA546" s="86"/>
      <c r="AB546" s="86"/>
      <c r="AC546" s="83"/>
      <c r="AD546" s="86"/>
      <c r="AE546" s="86"/>
      <c r="AF546" s="86"/>
      <c r="AG546" s="86"/>
      <c r="AH546" s="83"/>
      <c r="AI546" s="86"/>
      <c r="AV546" s="86"/>
    </row>
    <row r="547" spans="1:48" ht="15.75">
      <c r="A547" s="241"/>
      <c r="B547" s="83"/>
      <c r="C547" s="83"/>
      <c r="D547" s="83"/>
      <c r="E547" s="83"/>
      <c r="F547" s="83"/>
      <c r="G547" s="86"/>
      <c r="H547" s="83"/>
      <c r="I547" s="86"/>
      <c r="J547" s="86"/>
      <c r="K547" s="86"/>
      <c r="L547" s="86"/>
      <c r="M547" s="86"/>
      <c r="N547" s="86"/>
      <c r="O547" s="86"/>
      <c r="P547" s="86"/>
      <c r="Q547" s="86"/>
      <c r="R547" s="86"/>
      <c r="S547" s="17"/>
      <c r="T547" s="238"/>
      <c r="U547" s="83"/>
      <c r="V547" s="86"/>
      <c r="W547" s="83"/>
      <c r="X547" s="86"/>
      <c r="Y547" s="86"/>
      <c r="Z547" s="86"/>
      <c r="AA547" s="86"/>
      <c r="AB547" s="86"/>
      <c r="AC547" s="83"/>
      <c r="AD547" s="86"/>
      <c r="AE547" s="86"/>
      <c r="AF547" s="86"/>
      <c r="AG547" s="86"/>
      <c r="AH547" s="83"/>
      <c r="AI547" s="86"/>
      <c r="AV547" s="86"/>
    </row>
    <row r="548" spans="1:48" ht="15.75">
      <c r="A548" s="241"/>
      <c r="B548" s="83"/>
      <c r="C548" s="83"/>
      <c r="D548" s="83"/>
      <c r="E548" s="83"/>
      <c r="F548" s="83"/>
      <c r="G548" s="86"/>
      <c r="H548" s="83"/>
      <c r="I548" s="86"/>
      <c r="J548" s="86"/>
      <c r="K548" s="86"/>
      <c r="L548" s="86"/>
      <c r="M548" s="86"/>
      <c r="N548" s="86"/>
      <c r="O548" s="86"/>
      <c r="P548" s="86"/>
      <c r="Q548" s="86"/>
      <c r="R548" s="86"/>
      <c r="S548" s="17"/>
      <c r="T548" s="238"/>
      <c r="U548" s="83"/>
      <c r="V548" s="86"/>
      <c r="W548" s="83"/>
      <c r="X548" s="86"/>
      <c r="Y548" s="86"/>
      <c r="Z548" s="86"/>
      <c r="AA548" s="86"/>
      <c r="AB548" s="86"/>
      <c r="AC548" s="83"/>
      <c r="AD548" s="86"/>
      <c r="AE548" s="86"/>
      <c r="AF548" s="86"/>
      <c r="AG548" s="86"/>
      <c r="AH548" s="83"/>
      <c r="AI548" s="86"/>
      <c r="AV548" s="86"/>
    </row>
    <row r="549" spans="1:48" ht="15.75">
      <c r="A549" s="241"/>
      <c r="B549" s="83"/>
      <c r="C549" s="83"/>
      <c r="D549" s="83"/>
      <c r="E549" s="83"/>
      <c r="F549" s="83"/>
      <c r="G549" s="86"/>
      <c r="H549" s="83"/>
      <c r="I549" s="86"/>
      <c r="J549" s="86"/>
      <c r="K549" s="86"/>
      <c r="L549" s="86"/>
      <c r="M549" s="86"/>
      <c r="N549" s="86"/>
      <c r="O549" s="86"/>
      <c r="P549" s="86"/>
      <c r="Q549" s="86"/>
      <c r="R549" s="86"/>
      <c r="S549" s="17"/>
      <c r="T549" s="238"/>
      <c r="U549" s="83"/>
      <c r="V549" s="86"/>
      <c r="W549" s="83"/>
      <c r="X549" s="86"/>
      <c r="Y549" s="86"/>
      <c r="Z549" s="86"/>
      <c r="AA549" s="86"/>
      <c r="AB549" s="86"/>
      <c r="AC549" s="83"/>
      <c r="AD549" s="86"/>
      <c r="AE549" s="86"/>
      <c r="AF549" s="86"/>
      <c r="AG549" s="86"/>
      <c r="AH549" s="83"/>
      <c r="AI549" s="86"/>
      <c r="AV549" s="86"/>
    </row>
    <row r="550" spans="1:48" ht="15.75">
      <c r="A550" s="241"/>
      <c r="B550" s="83"/>
      <c r="C550" s="83"/>
      <c r="D550" s="83"/>
      <c r="E550" s="83"/>
      <c r="F550" s="83"/>
      <c r="G550" s="86"/>
      <c r="H550" s="83"/>
      <c r="I550" s="86"/>
      <c r="J550" s="86"/>
      <c r="K550" s="86"/>
      <c r="L550" s="86"/>
      <c r="M550" s="86"/>
      <c r="N550" s="86"/>
      <c r="O550" s="86"/>
      <c r="P550" s="86"/>
      <c r="Q550" s="86"/>
      <c r="R550" s="86"/>
      <c r="S550" s="17"/>
      <c r="T550" s="238"/>
      <c r="U550" s="83"/>
      <c r="V550" s="86"/>
      <c r="W550" s="83"/>
      <c r="X550" s="86"/>
      <c r="Y550" s="86"/>
      <c r="Z550" s="86"/>
      <c r="AA550" s="86"/>
      <c r="AB550" s="86"/>
      <c r="AC550" s="83"/>
      <c r="AD550" s="86"/>
      <c r="AE550" s="86"/>
      <c r="AF550" s="86"/>
      <c r="AG550" s="86"/>
      <c r="AH550" s="83"/>
      <c r="AI550" s="86"/>
      <c r="AV550" s="86"/>
    </row>
    <row r="551" spans="1:48" ht="15.75">
      <c r="A551" s="241"/>
      <c r="B551" s="83"/>
      <c r="C551" s="83"/>
      <c r="D551" s="83"/>
      <c r="E551" s="83"/>
      <c r="F551" s="83"/>
      <c r="G551" s="86"/>
      <c r="H551" s="83"/>
      <c r="I551" s="86"/>
      <c r="J551" s="86"/>
      <c r="K551" s="86"/>
      <c r="L551" s="86"/>
      <c r="M551" s="86"/>
      <c r="N551" s="86"/>
      <c r="O551" s="86"/>
      <c r="P551" s="86"/>
      <c r="Q551" s="86"/>
      <c r="R551" s="86"/>
      <c r="S551" s="17"/>
      <c r="T551" s="238"/>
      <c r="U551" s="83"/>
      <c r="V551" s="86"/>
      <c r="W551" s="83"/>
      <c r="X551" s="86"/>
      <c r="Y551" s="86"/>
      <c r="Z551" s="86"/>
      <c r="AA551" s="86"/>
      <c r="AB551" s="86"/>
      <c r="AC551" s="83"/>
      <c r="AD551" s="86"/>
      <c r="AE551" s="86"/>
      <c r="AF551" s="86"/>
      <c r="AG551" s="86"/>
      <c r="AH551" s="83"/>
      <c r="AI551" s="86"/>
      <c r="AV551" s="86"/>
    </row>
    <row r="552" spans="1:48" ht="15.75">
      <c r="A552" s="241"/>
      <c r="B552" s="83"/>
      <c r="C552" s="83"/>
      <c r="D552" s="83"/>
      <c r="E552" s="83"/>
      <c r="F552" s="83"/>
      <c r="G552" s="86"/>
      <c r="H552" s="83"/>
      <c r="I552" s="86"/>
      <c r="J552" s="86"/>
      <c r="K552" s="86"/>
      <c r="L552" s="86"/>
      <c r="M552" s="86"/>
      <c r="N552" s="86"/>
      <c r="O552" s="86"/>
      <c r="P552" s="86"/>
      <c r="Q552" s="86"/>
      <c r="R552" s="86"/>
      <c r="S552" s="17"/>
      <c r="T552" s="238"/>
      <c r="U552" s="83"/>
      <c r="V552" s="86"/>
      <c r="W552" s="83"/>
      <c r="X552" s="86"/>
      <c r="Y552" s="86"/>
      <c r="Z552" s="86"/>
      <c r="AA552" s="86"/>
      <c r="AB552" s="86"/>
      <c r="AC552" s="83"/>
      <c r="AD552" s="86"/>
      <c r="AE552" s="86"/>
      <c r="AF552" s="86"/>
      <c r="AG552" s="86"/>
      <c r="AH552" s="83"/>
      <c r="AI552" s="86"/>
      <c r="AV552" s="86"/>
    </row>
    <row r="553" spans="1:48" ht="15.75">
      <c r="A553" s="241"/>
      <c r="B553" s="83"/>
      <c r="C553" s="83"/>
      <c r="D553" s="83"/>
      <c r="E553" s="83"/>
      <c r="F553" s="83"/>
      <c r="G553" s="86"/>
      <c r="H553" s="83"/>
      <c r="I553" s="86"/>
      <c r="J553" s="86"/>
      <c r="K553" s="86"/>
      <c r="L553" s="86"/>
      <c r="M553" s="86"/>
      <c r="N553" s="86"/>
      <c r="O553" s="86"/>
      <c r="P553" s="86"/>
      <c r="Q553" s="86"/>
      <c r="R553" s="86"/>
      <c r="S553" s="17"/>
      <c r="T553" s="238"/>
      <c r="U553" s="83"/>
      <c r="V553" s="86"/>
      <c r="W553" s="83"/>
      <c r="X553" s="86"/>
      <c r="Y553" s="86"/>
      <c r="Z553" s="86"/>
      <c r="AA553" s="86"/>
      <c r="AB553" s="86"/>
      <c r="AC553" s="83"/>
      <c r="AD553" s="86"/>
      <c r="AE553" s="86"/>
      <c r="AF553" s="86"/>
      <c r="AG553" s="86"/>
      <c r="AH553" s="83"/>
      <c r="AI553" s="86"/>
      <c r="AV553" s="86"/>
    </row>
    <row r="554" spans="1:48" ht="15.75">
      <c r="A554" s="241"/>
      <c r="B554" s="83"/>
      <c r="C554" s="83"/>
      <c r="D554" s="83"/>
      <c r="E554" s="83"/>
      <c r="F554" s="83"/>
      <c r="G554" s="86"/>
      <c r="H554" s="83"/>
      <c r="I554" s="86"/>
      <c r="J554" s="86"/>
      <c r="K554" s="86"/>
      <c r="L554" s="86"/>
      <c r="M554" s="86"/>
      <c r="N554" s="86"/>
      <c r="O554" s="86"/>
      <c r="P554" s="86"/>
      <c r="Q554" s="86"/>
      <c r="R554" s="86"/>
      <c r="S554" s="17"/>
      <c r="T554" s="238"/>
      <c r="U554" s="83"/>
      <c r="V554" s="86"/>
      <c r="W554" s="83"/>
      <c r="X554" s="86"/>
      <c r="Y554" s="86"/>
      <c r="Z554" s="86"/>
      <c r="AA554" s="86"/>
      <c r="AB554" s="86"/>
      <c r="AC554" s="83"/>
      <c r="AD554" s="86"/>
      <c r="AE554" s="86"/>
      <c r="AF554" s="86"/>
      <c r="AG554" s="86"/>
      <c r="AH554" s="83"/>
      <c r="AI554" s="86"/>
      <c r="AV554" s="86"/>
    </row>
    <row r="555" spans="1:48" ht="15.75">
      <c r="A555" s="241"/>
      <c r="B555" s="83"/>
      <c r="C555" s="83"/>
      <c r="D555" s="83"/>
      <c r="E555" s="83"/>
      <c r="F555" s="83"/>
      <c r="G555" s="86"/>
      <c r="H555" s="83"/>
      <c r="I555" s="86"/>
      <c r="J555" s="86"/>
      <c r="K555" s="86"/>
      <c r="L555" s="86"/>
      <c r="M555" s="86"/>
      <c r="N555" s="86"/>
      <c r="O555" s="86"/>
      <c r="P555" s="86"/>
      <c r="Q555" s="86"/>
      <c r="R555" s="86"/>
      <c r="S555" s="17"/>
      <c r="T555" s="238"/>
      <c r="U555" s="83"/>
      <c r="V555" s="86"/>
      <c r="W555" s="83"/>
      <c r="X555" s="86"/>
      <c r="Y555" s="86"/>
      <c r="Z555" s="86"/>
      <c r="AA555" s="86"/>
      <c r="AB555" s="86"/>
      <c r="AC555" s="83"/>
      <c r="AD555" s="86"/>
      <c r="AE555" s="86"/>
      <c r="AF555" s="86"/>
      <c r="AG555" s="86"/>
      <c r="AH555" s="83"/>
      <c r="AI555" s="86"/>
      <c r="AV555" s="86"/>
    </row>
    <row r="556" spans="1:48" ht="15.75">
      <c r="A556" s="241"/>
      <c r="B556" s="83"/>
      <c r="C556" s="83"/>
      <c r="D556" s="83"/>
      <c r="E556" s="83"/>
      <c r="F556" s="83"/>
      <c r="G556" s="86"/>
      <c r="H556" s="83"/>
      <c r="I556" s="86"/>
      <c r="J556" s="86"/>
      <c r="K556" s="86"/>
      <c r="L556" s="86"/>
      <c r="M556" s="86"/>
      <c r="N556" s="86"/>
      <c r="O556" s="86"/>
      <c r="P556" s="86"/>
      <c r="Q556" s="86"/>
      <c r="R556" s="86"/>
      <c r="S556" s="17"/>
      <c r="T556" s="238"/>
      <c r="U556" s="83"/>
      <c r="V556" s="86"/>
      <c r="W556" s="83"/>
      <c r="X556" s="86"/>
      <c r="Y556" s="86"/>
      <c r="Z556" s="86"/>
      <c r="AA556" s="86"/>
      <c r="AB556" s="86"/>
      <c r="AC556" s="83"/>
      <c r="AD556" s="86"/>
      <c r="AE556" s="86"/>
      <c r="AF556" s="86"/>
      <c r="AG556" s="86"/>
      <c r="AH556" s="83"/>
      <c r="AI556" s="86"/>
      <c r="AV556" s="86"/>
    </row>
    <row r="557" spans="1:48" ht="15.75">
      <c r="A557" s="241"/>
      <c r="B557" s="83"/>
      <c r="C557" s="83"/>
      <c r="D557" s="83"/>
      <c r="E557" s="83"/>
      <c r="F557" s="83"/>
      <c r="G557" s="86"/>
      <c r="H557" s="83"/>
      <c r="I557" s="86"/>
      <c r="J557" s="86"/>
      <c r="K557" s="86"/>
      <c r="L557" s="86"/>
      <c r="M557" s="86"/>
      <c r="N557" s="86"/>
      <c r="O557" s="86"/>
      <c r="P557" s="86"/>
      <c r="Q557" s="86"/>
      <c r="R557" s="86"/>
      <c r="S557" s="17"/>
      <c r="T557" s="238"/>
      <c r="U557" s="83"/>
      <c r="V557" s="86"/>
      <c r="W557" s="83"/>
      <c r="X557" s="86"/>
      <c r="Y557" s="86"/>
      <c r="Z557" s="86"/>
      <c r="AA557" s="86"/>
      <c r="AB557" s="86"/>
      <c r="AC557" s="83"/>
      <c r="AD557" s="86"/>
      <c r="AE557" s="86"/>
      <c r="AF557" s="86"/>
      <c r="AG557" s="86"/>
      <c r="AH557" s="83"/>
      <c r="AI557" s="86"/>
      <c r="AV557" s="86"/>
    </row>
    <row r="558" spans="1:48" ht="15.75">
      <c r="A558" s="241"/>
      <c r="B558" s="83"/>
      <c r="C558" s="83"/>
      <c r="D558" s="83"/>
      <c r="E558" s="83"/>
      <c r="F558" s="83"/>
      <c r="G558" s="86"/>
      <c r="H558" s="83"/>
      <c r="I558" s="86"/>
      <c r="J558" s="86"/>
      <c r="K558" s="86"/>
      <c r="L558" s="86"/>
      <c r="M558" s="86"/>
      <c r="N558" s="86"/>
      <c r="O558" s="86"/>
      <c r="P558" s="86"/>
      <c r="Q558" s="86"/>
      <c r="R558" s="86"/>
      <c r="S558" s="17"/>
      <c r="T558" s="238"/>
      <c r="U558" s="83"/>
      <c r="V558" s="86"/>
      <c r="W558" s="83"/>
      <c r="X558" s="86"/>
      <c r="Y558" s="86"/>
      <c r="Z558" s="86"/>
      <c r="AA558" s="86"/>
      <c r="AB558" s="86"/>
      <c r="AC558" s="83"/>
      <c r="AD558" s="86"/>
      <c r="AE558" s="86"/>
      <c r="AF558" s="86"/>
      <c r="AG558" s="86"/>
      <c r="AH558" s="83"/>
      <c r="AI558" s="86"/>
      <c r="AV558" s="86"/>
    </row>
    <row r="559" spans="1:48" ht="15.75">
      <c r="A559" s="241"/>
      <c r="B559" s="83"/>
      <c r="C559" s="83"/>
      <c r="D559" s="83"/>
      <c r="E559" s="83"/>
      <c r="F559" s="83"/>
      <c r="G559" s="86"/>
      <c r="H559" s="83"/>
      <c r="I559" s="86"/>
      <c r="J559" s="86"/>
      <c r="K559" s="86"/>
      <c r="L559" s="86"/>
      <c r="M559" s="86"/>
      <c r="N559" s="86"/>
      <c r="O559" s="86"/>
      <c r="P559" s="86"/>
      <c r="Q559" s="86"/>
      <c r="R559" s="86"/>
      <c r="S559" s="17"/>
      <c r="T559" s="238"/>
      <c r="U559" s="83"/>
      <c r="V559" s="86"/>
      <c r="W559" s="83"/>
      <c r="X559" s="86"/>
      <c r="Y559" s="86"/>
      <c r="Z559" s="86"/>
      <c r="AA559" s="86"/>
      <c r="AB559" s="86"/>
      <c r="AC559" s="83"/>
      <c r="AD559" s="86"/>
      <c r="AE559" s="86"/>
      <c r="AF559" s="86"/>
      <c r="AG559" s="86"/>
      <c r="AH559" s="83"/>
      <c r="AI559" s="86"/>
      <c r="AV559" s="86"/>
    </row>
    <row r="560" spans="1:48" ht="15.75">
      <c r="A560" s="241"/>
      <c r="B560" s="83"/>
      <c r="C560" s="83"/>
      <c r="D560" s="83"/>
      <c r="E560" s="83"/>
      <c r="F560" s="83"/>
      <c r="G560" s="86"/>
      <c r="H560" s="83"/>
      <c r="I560" s="86"/>
      <c r="J560" s="86"/>
      <c r="K560" s="86"/>
      <c r="L560" s="86"/>
      <c r="M560" s="86"/>
      <c r="N560" s="86"/>
      <c r="O560" s="86"/>
      <c r="P560" s="86"/>
      <c r="Q560" s="86"/>
      <c r="R560" s="86"/>
      <c r="S560" s="17"/>
      <c r="T560" s="238"/>
      <c r="U560" s="83"/>
      <c r="V560" s="86"/>
      <c r="W560" s="83"/>
      <c r="X560" s="86"/>
      <c r="Y560" s="86"/>
      <c r="Z560" s="86"/>
      <c r="AA560" s="86"/>
      <c r="AB560" s="86"/>
      <c r="AC560" s="83"/>
      <c r="AD560" s="86"/>
      <c r="AE560" s="86"/>
      <c r="AF560" s="86"/>
      <c r="AG560" s="86"/>
      <c r="AH560" s="83"/>
      <c r="AI560" s="86"/>
      <c r="AV560" s="86"/>
    </row>
    <row r="561" spans="1:48" ht="15.75">
      <c r="A561" s="241"/>
      <c r="B561" s="83"/>
      <c r="C561" s="83"/>
      <c r="D561" s="83"/>
      <c r="E561" s="83"/>
      <c r="F561" s="83"/>
      <c r="G561" s="86"/>
      <c r="H561" s="83"/>
      <c r="I561" s="86"/>
      <c r="J561" s="86"/>
      <c r="K561" s="86"/>
      <c r="L561" s="86"/>
      <c r="M561" s="86"/>
      <c r="N561" s="86"/>
      <c r="O561" s="86"/>
      <c r="P561" s="86"/>
      <c r="Q561" s="86"/>
      <c r="R561" s="86"/>
      <c r="S561" s="17"/>
      <c r="T561" s="238"/>
      <c r="U561" s="83"/>
      <c r="V561" s="86"/>
      <c r="W561" s="83"/>
      <c r="X561" s="86"/>
      <c r="Y561" s="86"/>
      <c r="Z561" s="86"/>
      <c r="AA561" s="86"/>
      <c r="AB561" s="86"/>
      <c r="AC561" s="83"/>
      <c r="AD561" s="86"/>
      <c r="AE561" s="86"/>
      <c r="AF561" s="86"/>
      <c r="AG561" s="86"/>
      <c r="AH561" s="83"/>
      <c r="AI561" s="86"/>
      <c r="AV561" s="86"/>
    </row>
    <row r="562" spans="1:48" ht="15.75">
      <c r="A562" s="241"/>
      <c r="B562" s="83"/>
      <c r="C562" s="83"/>
      <c r="D562" s="83"/>
      <c r="E562" s="83"/>
      <c r="F562" s="83"/>
      <c r="G562" s="86"/>
      <c r="H562" s="83"/>
      <c r="I562" s="86"/>
      <c r="J562" s="86"/>
      <c r="K562" s="86"/>
      <c r="L562" s="86"/>
      <c r="M562" s="86"/>
      <c r="N562" s="86"/>
      <c r="O562" s="86"/>
      <c r="P562" s="86"/>
      <c r="Q562" s="86"/>
      <c r="R562" s="86"/>
      <c r="S562" s="17"/>
      <c r="T562" s="238"/>
      <c r="U562" s="83"/>
      <c r="V562" s="86"/>
      <c r="W562" s="83"/>
      <c r="X562" s="86"/>
      <c r="Y562" s="86"/>
      <c r="Z562" s="86"/>
      <c r="AA562" s="86"/>
      <c r="AB562" s="86"/>
      <c r="AC562" s="83"/>
      <c r="AD562" s="86"/>
      <c r="AE562" s="86"/>
      <c r="AF562" s="86"/>
      <c r="AG562" s="86"/>
      <c r="AH562" s="83"/>
      <c r="AI562" s="86"/>
      <c r="AV562" s="86"/>
    </row>
    <row r="563" spans="1:48" ht="15.75">
      <c r="A563" s="241"/>
      <c r="B563" s="83"/>
      <c r="C563" s="83"/>
      <c r="D563" s="83"/>
      <c r="E563" s="83"/>
      <c r="F563" s="83"/>
      <c r="G563" s="86"/>
      <c r="H563" s="83"/>
      <c r="I563" s="86"/>
      <c r="J563" s="86"/>
      <c r="K563" s="86"/>
      <c r="L563" s="86"/>
      <c r="M563" s="86"/>
      <c r="N563" s="86"/>
      <c r="O563" s="86"/>
      <c r="P563" s="86"/>
      <c r="Q563" s="86"/>
      <c r="R563" s="86"/>
      <c r="S563" s="17"/>
      <c r="T563" s="238"/>
      <c r="U563" s="83"/>
      <c r="V563" s="86"/>
      <c r="W563" s="83"/>
      <c r="X563" s="86"/>
      <c r="Y563" s="86"/>
      <c r="Z563" s="86"/>
      <c r="AA563" s="86"/>
      <c r="AB563" s="86"/>
      <c r="AC563" s="83"/>
      <c r="AD563" s="86"/>
      <c r="AE563" s="86"/>
      <c r="AF563" s="86"/>
      <c r="AG563" s="86"/>
      <c r="AH563" s="83"/>
      <c r="AI563" s="86"/>
      <c r="AV563" s="86"/>
    </row>
    <row r="564" spans="1:48" ht="15.75">
      <c r="A564" s="241"/>
      <c r="B564" s="83"/>
      <c r="C564" s="83"/>
      <c r="D564" s="83"/>
      <c r="E564" s="83"/>
      <c r="F564" s="83"/>
      <c r="G564" s="86"/>
      <c r="H564" s="83"/>
      <c r="I564" s="86"/>
      <c r="J564" s="86"/>
      <c r="K564" s="86"/>
      <c r="L564" s="86"/>
      <c r="M564" s="86"/>
      <c r="N564" s="86"/>
      <c r="O564" s="86"/>
      <c r="P564" s="86"/>
      <c r="Q564" s="86"/>
      <c r="R564" s="86"/>
      <c r="S564" s="17"/>
      <c r="T564" s="238"/>
      <c r="U564" s="83"/>
      <c r="V564" s="86"/>
      <c r="W564" s="83"/>
      <c r="X564" s="86"/>
      <c r="Y564" s="86"/>
      <c r="Z564" s="86"/>
      <c r="AA564" s="86"/>
      <c r="AB564" s="86"/>
      <c r="AC564" s="83"/>
      <c r="AD564" s="86"/>
      <c r="AE564" s="86"/>
      <c r="AF564" s="86"/>
      <c r="AG564" s="86"/>
      <c r="AH564" s="83"/>
      <c r="AI564" s="86"/>
      <c r="AV564" s="86"/>
    </row>
    <row r="565" spans="1:48" ht="15.75">
      <c r="A565" s="241"/>
      <c r="B565" s="83"/>
      <c r="C565" s="83"/>
      <c r="D565" s="83"/>
      <c r="E565" s="83"/>
      <c r="F565" s="83"/>
      <c r="G565" s="86"/>
      <c r="H565" s="83"/>
      <c r="I565" s="86"/>
      <c r="J565" s="86"/>
      <c r="K565" s="86"/>
      <c r="L565" s="86"/>
      <c r="M565" s="86"/>
      <c r="N565" s="86"/>
      <c r="O565" s="86"/>
      <c r="P565" s="86"/>
      <c r="Q565" s="86"/>
      <c r="R565" s="86"/>
      <c r="S565" s="17"/>
      <c r="T565" s="238"/>
      <c r="U565" s="83"/>
      <c r="V565" s="86"/>
      <c r="W565" s="83"/>
      <c r="X565" s="86"/>
      <c r="Y565" s="86"/>
      <c r="Z565" s="86"/>
      <c r="AA565" s="86"/>
      <c r="AB565" s="86"/>
      <c r="AC565" s="83"/>
      <c r="AD565" s="86"/>
      <c r="AE565" s="86"/>
      <c r="AF565" s="86"/>
      <c r="AG565" s="86"/>
      <c r="AH565" s="83"/>
      <c r="AI565" s="86"/>
      <c r="AV565" s="86"/>
    </row>
    <row r="566" spans="1:48" ht="15.75">
      <c r="A566" s="241"/>
      <c r="B566" s="83"/>
      <c r="C566" s="83"/>
      <c r="D566" s="83"/>
      <c r="E566" s="83"/>
      <c r="F566" s="83"/>
      <c r="G566" s="86"/>
      <c r="H566" s="83"/>
      <c r="I566" s="86"/>
      <c r="J566" s="86"/>
      <c r="K566" s="86"/>
      <c r="L566" s="86"/>
      <c r="M566" s="86"/>
      <c r="N566" s="86"/>
      <c r="O566" s="86"/>
      <c r="P566" s="86"/>
      <c r="Q566" s="86"/>
      <c r="R566" s="86"/>
      <c r="S566" s="17"/>
      <c r="T566" s="238"/>
      <c r="U566" s="83"/>
      <c r="V566" s="86"/>
      <c r="W566" s="83"/>
      <c r="X566" s="86"/>
      <c r="Y566" s="86"/>
      <c r="Z566" s="86"/>
      <c r="AA566" s="86"/>
      <c r="AB566" s="86"/>
      <c r="AC566" s="83"/>
      <c r="AD566" s="86"/>
      <c r="AE566" s="86"/>
      <c r="AF566" s="86"/>
      <c r="AG566" s="86"/>
      <c r="AH566" s="83"/>
      <c r="AI566" s="86"/>
      <c r="AV566" s="86"/>
    </row>
    <row r="567" spans="1:48" ht="15.75">
      <c r="A567" s="241"/>
      <c r="B567" s="83"/>
      <c r="C567" s="83"/>
      <c r="D567" s="83"/>
      <c r="E567" s="83"/>
      <c r="F567" s="83"/>
      <c r="G567" s="86"/>
      <c r="H567" s="83"/>
      <c r="I567" s="86"/>
      <c r="J567" s="86"/>
      <c r="K567" s="86"/>
      <c r="L567" s="86"/>
      <c r="M567" s="86"/>
      <c r="N567" s="86"/>
      <c r="O567" s="86"/>
      <c r="P567" s="86"/>
      <c r="Q567" s="86"/>
      <c r="R567" s="86"/>
      <c r="S567" s="17"/>
      <c r="T567" s="238"/>
      <c r="U567" s="83"/>
      <c r="V567" s="86"/>
      <c r="W567" s="83"/>
      <c r="X567" s="86"/>
      <c r="Y567" s="86"/>
      <c r="Z567" s="86"/>
      <c r="AA567" s="86"/>
      <c r="AB567" s="86"/>
      <c r="AC567" s="83"/>
      <c r="AD567" s="86"/>
      <c r="AE567" s="86"/>
      <c r="AF567" s="86"/>
      <c r="AG567" s="86"/>
      <c r="AH567" s="83"/>
      <c r="AI567" s="86"/>
      <c r="AV567" s="86"/>
    </row>
    <row r="568" spans="1:48" ht="15.75">
      <c r="A568" s="241"/>
      <c r="B568" s="83"/>
      <c r="C568" s="83"/>
      <c r="D568" s="83"/>
      <c r="E568" s="83"/>
      <c r="F568" s="83"/>
      <c r="G568" s="86"/>
      <c r="H568" s="83"/>
      <c r="I568" s="86"/>
      <c r="J568" s="86"/>
      <c r="K568" s="86"/>
      <c r="L568" s="86"/>
      <c r="M568" s="86"/>
      <c r="N568" s="86"/>
      <c r="O568" s="86"/>
      <c r="P568" s="86"/>
      <c r="Q568" s="86"/>
      <c r="R568" s="86"/>
      <c r="S568" s="17"/>
      <c r="T568" s="238"/>
      <c r="U568" s="83"/>
      <c r="V568" s="86"/>
      <c r="W568" s="83"/>
      <c r="X568" s="86"/>
      <c r="Y568" s="86"/>
      <c r="Z568" s="86"/>
      <c r="AA568" s="86"/>
      <c r="AB568" s="86"/>
      <c r="AC568" s="83"/>
      <c r="AD568" s="86"/>
      <c r="AE568" s="86"/>
      <c r="AF568" s="86"/>
      <c r="AG568" s="86"/>
      <c r="AH568" s="83"/>
      <c r="AI568" s="86"/>
      <c r="AV568" s="86"/>
    </row>
    <row r="569" spans="1:48" ht="15.75">
      <c r="A569" s="241"/>
      <c r="B569" s="83"/>
      <c r="C569" s="83"/>
      <c r="D569" s="83"/>
      <c r="E569" s="83"/>
      <c r="F569" s="83"/>
      <c r="G569" s="86"/>
      <c r="H569" s="83"/>
      <c r="I569" s="86"/>
      <c r="J569" s="86"/>
      <c r="K569" s="86"/>
      <c r="L569" s="86"/>
      <c r="M569" s="86"/>
      <c r="N569" s="86"/>
      <c r="O569" s="86"/>
      <c r="P569" s="86"/>
      <c r="Q569" s="86"/>
      <c r="R569" s="86"/>
      <c r="S569" s="17"/>
      <c r="T569" s="238"/>
      <c r="U569" s="83"/>
      <c r="V569" s="86"/>
      <c r="W569" s="83"/>
      <c r="X569" s="86"/>
      <c r="Y569" s="86"/>
      <c r="Z569" s="86"/>
      <c r="AA569" s="86"/>
      <c r="AB569" s="86"/>
      <c r="AC569" s="83"/>
      <c r="AD569" s="86"/>
      <c r="AE569" s="86"/>
      <c r="AF569" s="86"/>
      <c r="AG569" s="86"/>
      <c r="AH569" s="83"/>
      <c r="AI569" s="86"/>
      <c r="AV569" s="86"/>
    </row>
    <row r="570" spans="1:48" ht="15.75">
      <c r="A570" s="241"/>
      <c r="B570" s="83"/>
      <c r="C570" s="83"/>
      <c r="D570" s="83"/>
      <c r="E570" s="83"/>
      <c r="F570" s="83"/>
      <c r="G570" s="86"/>
      <c r="H570" s="83"/>
      <c r="I570" s="86"/>
      <c r="J570" s="86"/>
      <c r="K570" s="86"/>
      <c r="L570" s="86"/>
      <c r="M570" s="86"/>
      <c r="N570" s="86"/>
      <c r="O570" s="86"/>
      <c r="P570" s="86"/>
      <c r="Q570" s="86"/>
      <c r="R570" s="86"/>
      <c r="S570" s="17"/>
      <c r="T570" s="238"/>
      <c r="U570" s="83"/>
      <c r="V570" s="86"/>
      <c r="W570" s="83"/>
      <c r="X570" s="86"/>
      <c r="Y570" s="86"/>
      <c r="Z570" s="86"/>
      <c r="AA570" s="86"/>
      <c r="AB570" s="86"/>
      <c r="AC570" s="83"/>
      <c r="AD570" s="86"/>
      <c r="AE570" s="86"/>
      <c r="AF570" s="86"/>
      <c r="AG570" s="86"/>
      <c r="AH570" s="83"/>
      <c r="AI570" s="86"/>
      <c r="AV570" s="86"/>
    </row>
    <row r="571" spans="1:48" ht="15.75">
      <c r="A571" s="241"/>
      <c r="B571" s="83"/>
      <c r="C571" s="83"/>
      <c r="D571" s="83"/>
      <c r="E571" s="83"/>
      <c r="F571" s="83"/>
      <c r="G571" s="86"/>
      <c r="H571" s="83"/>
      <c r="I571" s="86"/>
      <c r="J571" s="86"/>
      <c r="K571" s="86"/>
      <c r="L571" s="86"/>
      <c r="M571" s="86"/>
      <c r="N571" s="86"/>
      <c r="O571" s="86"/>
      <c r="P571" s="86"/>
      <c r="Q571" s="86"/>
      <c r="R571" s="86"/>
      <c r="S571" s="17"/>
      <c r="T571" s="238"/>
      <c r="U571" s="83"/>
      <c r="V571" s="86"/>
      <c r="W571" s="83"/>
      <c r="X571" s="86"/>
      <c r="Y571" s="86"/>
      <c r="Z571" s="86"/>
      <c r="AA571" s="86"/>
      <c r="AB571" s="86"/>
      <c r="AC571" s="83"/>
      <c r="AD571" s="86"/>
      <c r="AE571" s="86"/>
      <c r="AF571" s="86"/>
      <c r="AG571" s="86"/>
      <c r="AH571" s="83"/>
      <c r="AI571" s="86"/>
      <c r="AV571" s="86"/>
    </row>
    <row r="572" spans="1:48" ht="15.75">
      <c r="A572" s="241"/>
      <c r="B572" s="83"/>
      <c r="C572" s="83"/>
      <c r="D572" s="83"/>
      <c r="E572" s="83"/>
      <c r="F572" s="83"/>
      <c r="G572" s="86"/>
      <c r="H572" s="83"/>
      <c r="I572" s="86"/>
      <c r="J572" s="86"/>
      <c r="K572" s="86"/>
      <c r="L572" s="86"/>
      <c r="M572" s="86"/>
      <c r="N572" s="86"/>
      <c r="O572" s="86"/>
      <c r="P572" s="86"/>
      <c r="Q572" s="86"/>
      <c r="R572" s="86"/>
      <c r="S572" s="17"/>
      <c r="T572" s="238"/>
      <c r="U572" s="83"/>
      <c r="V572" s="86"/>
      <c r="W572" s="83"/>
      <c r="X572" s="86"/>
      <c r="Y572" s="86"/>
      <c r="Z572" s="86"/>
      <c r="AA572" s="86"/>
      <c r="AB572" s="86"/>
      <c r="AC572" s="83"/>
      <c r="AD572" s="86"/>
      <c r="AE572" s="86"/>
      <c r="AF572" s="86"/>
      <c r="AG572" s="86"/>
      <c r="AH572" s="83"/>
      <c r="AI572" s="86"/>
      <c r="AV572" s="86"/>
    </row>
    <row r="573" spans="1:48" ht="15.75">
      <c r="A573" s="241"/>
      <c r="B573" s="83"/>
      <c r="C573" s="83"/>
      <c r="D573" s="83"/>
      <c r="E573" s="83"/>
      <c r="F573" s="83"/>
      <c r="G573" s="86"/>
      <c r="H573" s="83"/>
      <c r="I573" s="86"/>
      <c r="J573" s="86"/>
      <c r="K573" s="86"/>
      <c r="L573" s="86"/>
      <c r="M573" s="86"/>
      <c r="N573" s="86"/>
      <c r="O573" s="86"/>
      <c r="P573" s="86"/>
      <c r="Q573" s="86"/>
      <c r="R573" s="86"/>
      <c r="S573" s="17"/>
      <c r="T573" s="238"/>
      <c r="U573" s="83"/>
      <c r="V573" s="86"/>
      <c r="W573" s="83"/>
      <c r="X573" s="86"/>
      <c r="Y573" s="86"/>
      <c r="Z573" s="86"/>
      <c r="AA573" s="86"/>
      <c r="AB573" s="86"/>
      <c r="AC573" s="83"/>
      <c r="AD573" s="86"/>
      <c r="AE573" s="86"/>
      <c r="AF573" s="86"/>
      <c r="AG573" s="86"/>
      <c r="AH573" s="83"/>
      <c r="AI573" s="86"/>
      <c r="AV573" s="86"/>
    </row>
    <row r="574" spans="1:48" ht="15.75">
      <c r="A574" s="241"/>
      <c r="B574" s="83"/>
      <c r="C574" s="83"/>
      <c r="D574" s="83"/>
      <c r="E574" s="83"/>
      <c r="F574" s="83"/>
      <c r="G574" s="86"/>
      <c r="H574" s="83"/>
      <c r="I574" s="86"/>
      <c r="J574" s="86"/>
      <c r="K574" s="86"/>
      <c r="L574" s="86"/>
      <c r="M574" s="86"/>
      <c r="N574" s="86"/>
      <c r="O574" s="86"/>
      <c r="P574" s="86"/>
      <c r="Q574" s="86"/>
      <c r="R574" s="86"/>
      <c r="S574" s="17"/>
      <c r="T574" s="238"/>
      <c r="U574" s="83"/>
      <c r="V574" s="86"/>
      <c r="W574" s="83"/>
      <c r="X574" s="86"/>
      <c r="Y574" s="86"/>
      <c r="Z574" s="86"/>
      <c r="AA574" s="86"/>
      <c r="AB574" s="86"/>
      <c r="AC574" s="83"/>
      <c r="AD574" s="86"/>
      <c r="AE574" s="86"/>
      <c r="AF574" s="86"/>
      <c r="AG574" s="86"/>
      <c r="AH574" s="83"/>
      <c r="AI574" s="86"/>
      <c r="AV574" s="86"/>
    </row>
    <row r="575" spans="1:48" ht="15.75">
      <c r="A575" s="241"/>
      <c r="B575" s="83"/>
      <c r="C575" s="83"/>
      <c r="D575" s="83"/>
      <c r="E575" s="83"/>
      <c r="F575" s="83"/>
      <c r="G575" s="86"/>
      <c r="H575" s="83"/>
      <c r="I575" s="86"/>
      <c r="J575" s="86"/>
      <c r="K575" s="86"/>
      <c r="L575" s="86"/>
      <c r="M575" s="86"/>
      <c r="N575" s="86"/>
      <c r="O575" s="86"/>
      <c r="P575" s="86"/>
      <c r="Q575" s="86"/>
      <c r="R575" s="86"/>
      <c r="S575" s="17"/>
      <c r="T575" s="238"/>
      <c r="U575" s="83"/>
      <c r="V575" s="86"/>
      <c r="W575" s="83"/>
      <c r="X575" s="86"/>
      <c r="Y575" s="86"/>
      <c r="Z575" s="86"/>
      <c r="AA575" s="86"/>
      <c r="AB575" s="86"/>
      <c r="AC575" s="83"/>
      <c r="AD575" s="86"/>
      <c r="AE575" s="86"/>
      <c r="AF575" s="86"/>
      <c r="AG575" s="86"/>
      <c r="AH575" s="83"/>
      <c r="AI575" s="86"/>
      <c r="AV575" s="86"/>
    </row>
    <row r="576" spans="1:48" ht="15.75">
      <c r="A576" s="241"/>
      <c r="B576" s="83"/>
      <c r="C576" s="83"/>
      <c r="D576" s="83"/>
      <c r="E576" s="83"/>
      <c r="F576" s="83"/>
      <c r="G576" s="86"/>
      <c r="H576" s="83"/>
      <c r="I576" s="86"/>
      <c r="J576" s="86"/>
      <c r="K576" s="86"/>
      <c r="L576" s="86"/>
      <c r="M576" s="86"/>
      <c r="N576" s="86"/>
      <c r="O576" s="86"/>
      <c r="P576" s="86"/>
      <c r="Q576" s="86"/>
      <c r="R576" s="86"/>
      <c r="S576" s="17"/>
      <c r="T576" s="238"/>
      <c r="U576" s="83"/>
      <c r="V576" s="86"/>
      <c r="W576" s="83"/>
      <c r="X576" s="86"/>
      <c r="Y576" s="86"/>
      <c r="Z576" s="86"/>
      <c r="AA576" s="86"/>
      <c r="AB576" s="86"/>
      <c r="AC576" s="83"/>
      <c r="AD576" s="86"/>
      <c r="AE576" s="86"/>
      <c r="AF576" s="86"/>
      <c r="AG576" s="86"/>
      <c r="AH576" s="83"/>
      <c r="AI576" s="86"/>
      <c r="AV576" s="86"/>
    </row>
    <row r="577" spans="1:48" ht="15.75">
      <c r="A577" s="241"/>
      <c r="B577" s="83"/>
      <c r="C577" s="83"/>
      <c r="D577" s="83"/>
      <c r="E577" s="83"/>
      <c r="F577" s="83"/>
      <c r="G577" s="86"/>
      <c r="H577" s="83"/>
      <c r="I577" s="86"/>
      <c r="J577" s="86"/>
      <c r="K577" s="86"/>
      <c r="L577" s="86"/>
      <c r="M577" s="86"/>
      <c r="N577" s="86"/>
      <c r="O577" s="86"/>
      <c r="P577" s="86"/>
      <c r="Q577" s="86"/>
      <c r="R577" s="86"/>
      <c r="S577" s="17"/>
      <c r="T577" s="238"/>
      <c r="U577" s="83"/>
      <c r="V577" s="86"/>
      <c r="W577" s="83"/>
      <c r="X577" s="86"/>
      <c r="Y577" s="86"/>
      <c r="Z577" s="86"/>
      <c r="AA577" s="86"/>
      <c r="AB577" s="86"/>
      <c r="AC577" s="83"/>
      <c r="AD577" s="86"/>
      <c r="AE577" s="86"/>
      <c r="AF577" s="86"/>
      <c r="AG577" s="86"/>
      <c r="AH577" s="83"/>
      <c r="AI577" s="86"/>
      <c r="AV577" s="86"/>
    </row>
    <row r="578" spans="1:48" ht="15.75">
      <c r="A578" s="241"/>
      <c r="B578" s="83"/>
      <c r="C578" s="83"/>
      <c r="D578" s="83"/>
      <c r="E578" s="83"/>
      <c r="F578" s="83"/>
      <c r="G578" s="86"/>
      <c r="H578" s="83"/>
      <c r="I578" s="86"/>
      <c r="J578" s="86"/>
      <c r="K578" s="86"/>
      <c r="L578" s="86"/>
      <c r="M578" s="86"/>
      <c r="N578" s="86"/>
      <c r="O578" s="86"/>
      <c r="P578" s="86"/>
      <c r="Q578" s="86"/>
      <c r="R578" s="86"/>
      <c r="S578" s="17"/>
      <c r="T578" s="238"/>
      <c r="U578" s="83"/>
      <c r="V578" s="86"/>
      <c r="W578" s="83"/>
      <c r="X578" s="86"/>
      <c r="Y578" s="86"/>
      <c r="Z578" s="86"/>
      <c r="AA578" s="86"/>
      <c r="AB578" s="86"/>
      <c r="AC578" s="83"/>
      <c r="AD578" s="86"/>
      <c r="AE578" s="86"/>
      <c r="AF578" s="86"/>
      <c r="AG578" s="86"/>
      <c r="AH578" s="83"/>
      <c r="AI578" s="86"/>
      <c r="AV578" s="86"/>
    </row>
    <row r="579" spans="1:48" ht="15.75">
      <c r="A579" s="241"/>
      <c r="B579" s="83"/>
      <c r="C579" s="83"/>
      <c r="D579" s="83"/>
      <c r="E579" s="83"/>
      <c r="F579" s="83"/>
      <c r="G579" s="86"/>
      <c r="H579" s="83"/>
      <c r="I579" s="86"/>
      <c r="J579" s="86"/>
      <c r="K579" s="86"/>
      <c r="L579" s="86"/>
      <c r="M579" s="86"/>
      <c r="N579" s="86"/>
      <c r="O579" s="86"/>
      <c r="P579" s="86"/>
      <c r="Q579" s="86"/>
      <c r="R579" s="86"/>
      <c r="S579" s="17"/>
      <c r="T579" s="238"/>
      <c r="U579" s="83"/>
      <c r="V579" s="86"/>
      <c r="W579" s="83"/>
      <c r="X579" s="86"/>
      <c r="Y579" s="86"/>
      <c r="Z579" s="86"/>
      <c r="AA579" s="86"/>
      <c r="AB579" s="86"/>
      <c r="AC579" s="83"/>
      <c r="AD579" s="86"/>
      <c r="AE579" s="86"/>
      <c r="AF579" s="86"/>
      <c r="AG579" s="86"/>
      <c r="AH579" s="83"/>
      <c r="AI579" s="86"/>
      <c r="AV579" s="86"/>
    </row>
    <row r="580" spans="1:48" ht="15.75">
      <c r="A580" s="241"/>
      <c r="B580" s="83"/>
      <c r="C580" s="83"/>
      <c r="D580" s="83"/>
      <c r="E580" s="83"/>
      <c r="F580" s="83"/>
      <c r="G580" s="86"/>
      <c r="H580" s="83"/>
      <c r="I580" s="86"/>
      <c r="J580" s="86"/>
      <c r="K580" s="86"/>
      <c r="L580" s="86"/>
      <c r="M580" s="86"/>
      <c r="N580" s="86"/>
      <c r="O580" s="86"/>
      <c r="P580" s="86"/>
      <c r="Q580" s="86"/>
      <c r="R580" s="86"/>
      <c r="S580" s="17"/>
      <c r="T580" s="238"/>
      <c r="U580" s="83"/>
      <c r="V580" s="86"/>
      <c r="W580" s="83"/>
      <c r="X580" s="86"/>
      <c r="Y580" s="86"/>
      <c r="Z580" s="86"/>
      <c r="AA580" s="86"/>
      <c r="AB580" s="86"/>
      <c r="AC580" s="83"/>
      <c r="AD580" s="86"/>
      <c r="AE580" s="86"/>
      <c r="AF580" s="86"/>
      <c r="AG580" s="86"/>
      <c r="AH580" s="83"/>
      <c r="AI580" s="86"/>
      <c r="AV580" s="86"/>
    </row>
    <row r="581" spans="1:48" ht="15.75">
      <c r="A581" s="241"/>
      <c r="B581" s="83"/>
      <c r="C581" s="83"/>
      <c r="D581" s="83"/>
      <c r="E581" s="83"/>
      <c r="F581" s="83"/>
      <c r="G581" s="86"/>
      <c r="H581" s="83"/>
      <c r="I581" s="86"/>
      <c r="J581" s="86"/>
      <c r="K581" s="86"/>
      <c r="L581" s="86"/>
      <c r="M581" s="86"/>
      <c r="N581" s="86"/>
      <c r="O581" s="86"/>
      <c r="P581" s="86"/>
      <c r="Q581" s="86"/>
      <c r="R581" s="86"/>
      <c r="S581" s="17"/>
      <c r="T581" s="238"/>
      <c r="U581" s="83"/>
      <c r="V581" s="86"/>
      <c r="W581" s="83"/>
      <c r="X581" s="86"/>
      <c r="Y581" s="86"/>
      <c r="Z581" s="86"/>
      <c r="AA581" s="86"/>
      <c r="AB581" s="86"/>
      <c r="AC581" s="83"/>
      <c r="AD581" s="86"/>
      <c r="AE581" s="86"/>
      <c r="AF581" s="86"/>
      <c r="AG581" s="86"/>
      <c r="AH581" s="83"/>
      <c r="AI581" s="86"/>
      <c r="AV581" s="86"/>
    </row>
    <row r="582" spans="1:48" ht="15.75">
      <c r="A582" s="241"/>
      <c r="B582" s="83"/>
      <c r="C582" s="83"/>
      <c r="D582" s="83"/>
      <c r="E582" s="83"/>
      <c r="F582" s="83"/>
      <c r="G582" s="86"/>
      <c r="H582" s="83"/>
      <c r="I582" s="86"/>
      <c r="J582" s="86"/>
      <c r="K582" s="86"/>
      <c r="L582" s="86"/>
      <c r="M582" s="86"/>
      <c r="N582" s="86"/>
      <c r="O582" s="86"/>
      <c r="P582" s="86"/>
      <c r="Q582" s="86"/>
      <c r="R582" s="86"/>
      <c r="S582" s="17"/>
      <c r="T582" s="238"/>
      <c r="U582" s="83"/>
      <c r="V582" s="86"/>
      <c r="W582" s="83"/>
      <c r="X582" s="86"/>
      <c r="Y582" s="86"/>
      <c r="Z582" s="86"/>
      <c r="AA582" s="86"/>
      <c r="AB582" s="86"/>
      <c r="AC582" s="83"/>
      <c r="AD582" s="86"/>
      <c r="AE582" s="86"/>
      <c r="AF582" s="86"/>
      <c r="AG582" s="86"/>
      <c r="AH582" s="83"/>
      <c r="AI582" s="86"/>
      <c r="AV582" s="86"/>
    </row>
    <row r="583" spans="1:48" ht="15.75">
      <c r="A583" s="241"/>
      <c r="B583" s="83"/>
      <c r="C583" s="83"/>
      <c r="D583" s="83"/>
      <c r="E583" s="83"/>
      <c r="F583" s="83"/>
      <c r="G583" s="86"/>
      <c r="H583" s="83"/>
      <c r="I583" s="86"/>
      <c r="J583" s="86"/>
      <c r="K583" s="86"/>
      <c r="L583" s="86"/>
      <c r="M583" s="86"/>
      <c r="N583" s="86"/>
      <c r="O583" s="86"/>
      <c r="P583" s="86"/>
      <c r="Q583" s="86"/>
      <c r="R583" s="86"/>
      <c r="S583" s="17"/>
      <c r="T583" s="238"/>
      <c r="U583" s="83"/>
      <c r="V583" s="86"/>
      <c r="W583" s="83"/>
      <c r="X583" s="86"/>
      <c r="Y583" s="86"/>
      <c r="Z583" s="86"/>
      <c r="AA583" s="86"/>
      <c r="AB583" s="86"/>
      <c r="AC583" s="83"/>
      <c r="AD583" s="86"/>
      <c r="AE583" s="86"/>
      <c r="AF583" s="86"/>
      <c r="AG583" s="86"/>
      <c r="AH583" s="83"/>
      <c r="AI583" s="86"/>
      <c r="AV583" s="86"/>
    </row>
    <row r="584" spans="1:48" ht="15.75">
      <c r="A584" s="241"/>
      <c r="B584" s="83"/>
      <c r="C584" s="83"/>
      <c r="D584" s="83"/>
      <c r="E584" s="83"/>
      <c r="F584" s="83"/>
      <c r="G584" s="86"/>
      <c r="H584" s="83"/>
      <c r="I584" s="86"/>
      <c r="J584" s="86"/>
      <c r="K584" s="86"/>
      <c r="L584" s="86"/>
      <c r="M584" s="86"/>
      <c r="N584" s="86"/>
      <c r="O584" s="86"/>
      <c r="P584" s="86"/>
      <c r="Q584" s="86"/>
      <c r="R584" s="86"/>
      <c r="S584" s="17"/>
      <c r="T584" s="238"/>
      <c r="U584" s="83"/>
      <c r="V584" s="86"/>
      <c r="W584" s="83"/>
      <c r="X584" s="86"/>
      <c r="Y584" s="86"/>
      <c r="Z584" s="86"/>
      <c r="AA584" s="86"/>
      <c r="AB584" s="86"/>
      <c r="AC584" s="83"/>
      <c r="AD584" s="86"/>
      <c r="AE584" s="86"/>
      <c r="AF584" s="86"/>
      <c r="AG584" s="86"/>
      <c r="AH584" s="83"/>
      <c r="AI584" s="86"/>
      <c r="AV584" s="86"/>
    </row>
    <row r="585" spans="1:48" ht="15.75">
      <c r="A585" s="241"/>
      <c r="B585" s="83"/>
      <c r="C585" s="83"/>
      <c r="D585" s="83"/>
      <c r="E585" s="83"/>
      <c r="F585" s="83"/>
      <c r="G585" s="86"/>
      <c r="H585" s="83"/>
      <c r="I585" s="86"/>
      <c r="J585" s="86"/>
      <c r="K585" s="86"/>
      <c r="L585" s="86"/>
      <c r="M585" s="86"/>
      <c r="N585" s="86"/>
      <c r="O585" s="86"/>
      <c r="P585" s="86"/>
      <c r="Q585" s="86"/>
      <c r="R585" s="86"/>
      <c r="S585" s="17"/>
      <c r="T585" s="238"/>
      <c r="U585" s="83"/>
      <c r="V585" s="86"/>
      <c r="W585" s="83"/>
      <c r="X585" s="86"/>
      <c r="Y585" s="86"/>
      <c r="Z585" s="86"/>
      <c r="AA585" s="86"/>
      <c r="AB585" s="86"/>
      <c r="AC585" s="83"/>
      <c r="AD585" s="86"/>
      <c r="AE585" s="86"/>
      <c r="AF585" s="86"/>
      <c r="AG585" s="86"/>
      <c r="AH585" s="83"/>
      <c r="AI585" s="86"/>
      <c r="AV585" s="86"/>
    </row>
    <row r="586" spans="1:48" ht="15.75">
      <c r="A586" s="241"/>
      <c r="B586" s="83"/>
      <c r="C586" s="83"/>
      <c r="D586" s="83"/>
      <c r="E586" s="83"/>
      <c r="F586" s="83"/>
      <c r="G586" s="86"/>
      <c r="H586" s="83"/>
      <c r="I586" s="86"/>
      <c r="J586" s="86"/>
      <c r="K586" s="86"/>
      <c r="L586" s="86"/>
      <c r="M586" s="86"/>
      <c r="N586" s="86"/>
      <c r="O586" s="86"/>
      <c r="P586" s="86"/>
      <c r="Q586" s="86"/>
      <c r="R586" s="86"/>
      <c r="S586" s="17"/>
      <c r="T586" s="238"/>
      <c r="U586" s="83"/>
      <c r="V586" s="86"/>
      <c r="W586" s="83"/>
      <c r="X586" s="86"/>
      <c r="Y586" s="86"/>
      <c r="Z586" s="86"/>
      <c r="AA586" s="86"/>
      <c r="AB586" s="86"/>
      <c r="AC586" s="83"/>
      <c r="AD586" s="86"/>
      <c r="AE586" s="86"/>
      <c r="AF586" s="86"/>
      <c r="AG586" s="86"/>
      <c r="AH586" s="83"/>
      <c r="AI586" s="86"/>
      <c r="AV586" s="86"/>
    </row>
    <row r="587" spans="1:48" ht="15.75">
      <c r="A587" s="241"/>
      <c r="B587" s="83"/>
      <c r="C587" s="83"/>
      <c r="D587" s="83"/>
      <c r="E587" s="83"/>
      <c r="F587" s="83"/>
      <c r="G587" s="86"/>
      <c r="H587" s="83"/>
      <c r="I587" s="86"/>
      <c r="J587" s="86"/>
      <c r="K587" s="86"/>
      <c r="L587" s="86"/>
      <c r="M587" s="86"/>
      <c r="N587" s="86"/>
      <c r="O587" s="86"/>
      <c r="P587" s="86"/>
      <c r="Q587" s="86"/>
      <c r="R587" s="86"/>
      <c r="S587" s="17"/>
      <c r="T587" s="238"/>
      <c r="U587" s="83"/>
      <c r="V587" s="86"/>
      <c r="W587" s="83"/>
      <c r="X587" s="86"/>
      <c r="Y587" s="86"/>
      <c r="Z587" s="86"/>
      <c r="AA587" s="86"/>
      <c r="AB587" s="86"/>
      <c r="AC587" s="83"/>
      <c r="AD587" s="86"/>
      <c r="AE587" s="86"/>
      <c r="AF587" s="86"/>
      <c r="AG587" s="86"/>
      <c r="AH587" s="83"/>
      <c r="AI587" s="86"/>
      <c r="AV587" s="86"/>
    </row>
    <row r="588" spans="1:48" ht="15.75">
      <c r="A588" s="241"/>
      <c r="B588" s="83"/>
      <c r="C588" s="83"/>
      <c r="D588" s="83"/>
      <c r="E588" s="83"/>
      <c r="F588" s="83"/>
      <c r="G588" s="86"/>
      <c r="H588" s="83"/>
      <c r="I588" s="86"/>
      <c r="J588" s="86"/>
      <c r="K588" s="86"/>
      <c r="L588" s="86"/>
      <c r="M588" s="86"/>
      <c r="N588" s="86"/>
      <c r="O588" s="86"/>
      <c r="P588" s="86"/>
      <c r="Q588" s="86"/>
      <c r="R588" s="86"/>
      <c r="S588" s="17"/>
      <c r="T588" s="238"/>
      <c r="U588" s="83"/>
      <c r="V588" s="86"/>
      <c r="W588" s="83"/>
      <c r="X588" s="86"/>
      <c r="Y588" s="86"/>
      <c r="Z588" s="86"/>
      <c r="AA588" s="86"/>
      <c r="AB588" s="86"/>
      <c r="AC588" s="83"/>
      <c r="AD588" s="86"/>
      <c r="AE588" s="86"/>
      <c r="AF588" s="86"/>
      <c r="AG588" s="86"/>
      <c r="AH588" s="83"/>
      <c r="AI588" s="86"/>
      <c r="AV588" s="86"/>
    </row>
    <row r="589" spans="1:48" ht="15.75">
      <c r="A589" s="241"/>
      <c r="B589" s="83"/>
      <c r="C589" s="83"/>
      <c r="D589" s="83"/>
      <c r="E589" s="83"/>
      <c r="F589" s="83"/>
      <c r="G589" s="86"/>
      <c r="H589" s="83"/>
      <c r="I589" s="86"/>
      <c r="J589" s="86"/>
      <c r="K589" s="86"/>
      <c r="L589" s="86"/>
      <c r="M589" s="86"/>
      <c r="N589" s="86"/>
      <c r="O589" s="86"/>
      <c r="P589" s="86"/>
      <c r="Q589" s="86"/>
      <c r="R589" s="86"/>
      <c r="S589" s="17"/>
      <c r="T589" s="238"/>
      <c r="U589" s="83"/>
      <c r="V589" s="86"/>
      <c r="W589" s="83"/>
      <c r="X589" s="86"/>
      <c r="Y589" s="86"/>
      <c r="Z589" s="86"/>
      <c r="AA589" s="86"/>
      <c r="AB589" s="86"/>
      <c r="AC589" s="83"/>
      <c r="AD589" s="86"/>
      <c r="AE589" s="86"/>
      <c r="AF589" s="86"/>
      <c r="AG589" s="86"/>
      <c r="AH589" s="83"/>
      <c r="AI589" s="86"/>
      <c r="AV589" s="86"/>
    </row>
    <row r="590" spans="1:48" ht="15.75">
      <c r="A590" s="241"/>
      <c r="B590" s="83"/>
      <c r="C590" s="83"/>
      <c r="D590" s="83"/>
      <c r="E590" s="83"/>
      <c r="F590" s="83"/>
      <c r="G590" s="86"/>
      <c r="H590" s="83"/>
      <c r="I590" s="86"/>
      <c r="J590" s="86"/>
      <c r="K590" s="86"/>
      <c r="L590" s="86"/>
      <c r="M590" s="86"/>
      <c r="N590" s="86"/>
      <c r="O590" s="86"/>
      <c r="P590" s="86"/>
      <c r="Q590" s="86"/>
      <c r="R590" s="86"/>
      <c r="S590" s="17"/>
      <c r="T590" s="238"/>
      <c r="U590" s="83"/>
      <c r="V590" s="86"/>
      <c r="W590" s="83"/>
      <c r="X590" s="86"/>
      <c r="Y590" s="86"/>
      <c r="Z590" s="86"/>
      <c r="AA590" s="86"/>
      <c r="AB590" s="86"/>
      <c r="AC590" s="83"/>
      <c r="AD590" s="86"/>
      <c r="AE590" s="86"/>
      <c r="AF590" s="86"/>
      <c r="AG590" s="86"/>
      <c r="AH590" s="83"/>
      <c r="AI590" s="86"/>
      <c r="AV590" s="86"/>
    </row>
    <row r="591" spans="1:48" ht="15.75">
      <c r="A591" s="241"/>
      <c r="B591" s="83"/>
      <c r="C591" s="83"/>
      <c r="D591" s="83"/>
      <c r="E591" s="83"/>
      <c r="F591" s="83"/>
      <c r="G591" s="86"/>
      <c r="H591" s="83"/>
      <c r="I591" s="86"/>
      <c r="J591" s="86"/>
      <c r="K591" s="86"/>
      <c r="L591" s="86"/>
      <c r="M591" s="86"/>
      <c r="N591" s="86"/>
      <c r="O591" s="86"/>
      <c r="P591" s="86"/>
      <c r="Q591" s="86"/>
      <c r="R591" s="86"/>
      <c r="S591" s="17"/>
      <c r="T591" s="238"/>
      <c r="U591" s="83"/>
      <c r="V591" s="86"/>
      <c r="W591" s="83"/>
      <c r="X591" s="86"/>
      <c r="Y591" s="86"/>
      <c r="Z591" s="86"/>
      <c r="AA591" s="86"/>
      <c r="AB591" s="86"/>
      <c r="AC591" s="83"/>
      <c r="AD591" s="86"/>
      <c r="AE591" s="86"/>
      <c r="AF591" s="86"/>
      <c r="AG591" s="86"/>
      <c r="AH591" s="83"/>
      <c r="AI591" s="86"/>
      <c r="AV591" s="86"/>
    </row>
    <row r="592" spans="1:48" ht="15.75">
      <c r="A592" s="241"/>
      <c r="B592" s="83"/>
      <c r="C592" s="83"/>
      <c r="D592" s="83"/>
      <c r="E592" s="83"/>
      <c r="F592" s="83"/>
      <c r="G592" s="86"/>
      <c r="H592" s="83"/>
      <c r="I592" s="86"/>
      <c r="J592" s="86"/>
      <c r="K592" s="86"/>
      <c r="L592" s="86"/>
      <c r="M592" s="86"/>
      <c r="N592" s="86"/>
      <c r="O592" s="86"/>
      <c r="P592" s="86"/>
      <c r="Q592" s="86"/>
      <c r="R592" s="86"/>
      <c r="S592" s="17"/>
      <c r="T592" s="238"/>
      <c r="U592" s="83"/>
      <c r="V592" s="86"/>
      <c r="W592" s="83"/>
      <c r="X592" s="86"/>
      <c r="Y592" s="86"/>
      <c r="Z592" s="86"/>
      <c r="AA592" s="86"/>
      <c r="AB592" s="86"/>
      <c r="AC592" s="83"/>
      <c r="AD592" s="86"/>
      <c r="AE592" s="86"/>
      <c r="AF592" s="86"/>
      <c r="AG592" s="86"/>
      <c r="AH592" s="83"/>
      <c r="AI592" s="86"/>
      <c r="AV592" s="86"/>
    </row>
    <row r="593" spans="1:48" ht="15.75">
      <c r="A593" s="241"/>
      <c r="B593" s="83"/>
      <c r="C593" s="83"/>
      <c r="D593" s="83"/>
      <c r="E593" s="83"/>
      <c r="F593" s="83"/>
      <c r="G593" s="86"/>
      <c r="H593" s="83"/>
      <c r="I593" s="86"/>
      <c r="J593" s="86"/>
      <c r="K593" s="86"/>
      <c r="L593" s="86"/>
      <c r="M593" s="86"/>
      <c r="N593" s="86"/>
      <c r="O593" s="86"/>
      <c r="P593" s="86"/>
      <c r="Q593" s="86"/>
      <c r="R593" s="86"/>
      <c r="S593" s="17"/>
      <c r="T593" s="238"/>
      <c r="U593" s="83"/>
      <c r="V593" s="86"/>
      <c r="W593" s="83"/>
      <c r="X593" s="86"/>
      <c r="Y593" s="86"/>
      <c r="Z593" s="86"/>
      <c r="AA593" s="86"/>
      <c r="AB593" s="86"/>
      <c r="AC593" s="83"/>
      <c r="AD593" s="86"/>
      <c r="AE593" s="86"/>
      <c r="AF593" s="86"/>
      <c r="AG593" s="86"/>
      <c r="AH593" s="83"/>
      <c r="AI593" s="86"/>
      <c r="AV593" s="86"/>
    </row>
    <row r="594" spans="1:48" ht="15.75">
      <c r="A594" s="241"/>
      <c r="B594" s="83"/>
      <c r="C594" s="83"/>
      <c r="D594" s="83"/>
      <c r="E594" s="83"/>
      <c r="F594" s="83"/>
      <c r="G594" s="86"/>
      <c r="H594" s="83"/>
      <c r="I594" s="86"/>
      <c r="J594" s="86"/>
      <c r="K594" s="86"/>
      <c r="L594" s="86"/>
      <c r="M594" s="86"/>
      <c r="N594" s="86"/>
      <c r="O594" s="86"/>
      <c r="P594" s="86"/>
      <c r="Q594" s="86"/>
      <c r="R594" s="86"/>
      <c r="S594" s="17"/>
      <c r="T594" s="238"/>
      <c r="U594" s="83"/>
      <c r="V594" s="86"/>
      <c r="W594" s="83"/>
      <c r="X594" s="86"/>
      <c r="Y594" s="86"/>
      <c r="Z594" s="86"/>
      <c r="AA594" s="86"/>
      <c r="AB594" s="86"/>
      <c r="AC594" s="83"/>
      <c r="AD594" s="86"/>
      <c r="AE594" s="86"/>
      <c r="AF594" s="86"/>
      <c r="AG594" s="86"/>
      <c r="AH594" s="83"/>
      <c r="AI594" s="86"/>
      <c r="AV594" s="86"/>
    </row>
    <row r="595" spans="1:48" ht="15.75">
      <c r="A595" s="241"/>
      <c r="B595" s="83"/>
      <c r="C595" s="83"/>
      <c r="D595" s="83"/>
      <c r="E595" s="83"/>
      <c r="F595" s="83"/>
      <c r="G595" s="86"/>
      <c r="H595" s="83"/>
      <c r="I595" s="86"/>
      <c r="J595" s="86"/>
      <c r="K595" s="86"/>
      <c r="L595" s="86"/>
      <c r="M595" s="86"/>
      <c r="N595" s="86"/>
      <c r="O595" s="86"/>
      <c r="P595" s="86"/>
      <c r="Q595" s="86"/>
      <c r="R595" s="86"/>
      <c r="S595" s="17"/>
      <c r="T595" s="238"/>
      <c r="U595" s="83"/>
      <c r="V595" s="86"/>
      <c r="W595" s="83"/>
      <c r="X595" s="86"/>
      <c r="Y595" s="86"/>
      <c r="Z595" s="86"/>
      <c r="AA595" s="86"/>
      <c r="AB595" s="86"/>
      <c r="AC595" s="83"/>
      <c r="AD595" s="86"/>
      <c r="AE595" s="86"/>
      <c r="AF595" s="86"/>
      <c r="AG595" s="86"/>
      <c r="AH595" s="83"/>
      <c r="AI595" s="86"/>
      <c r="AV595" s="86"/>
    </row>
    <row r="596" spans="1:48" ht="15.75">
      <c r="A596" s="241"/>
      <c r="B596" s="83"/>
      <c r="C596" s="83"/>
      <c r="D596" s="83"/>
      <c r="E596" s="83"/>
      <c r="F596" s="83"/>
      <c r="G596" s="86"/>
      <c r="H596" s="83"/>
      <c r="I596" s="86"/>
      <c r="J596" s="86"/>
      <c r="K596" s="86"/>
      <c r="L596" s="86"/>
      <c r="M596" s="86"/>
      <c r="N596" s="86"/>
      <c r="O596" s="86"/>
      <c r="P596" s="86"/>
      <c r="Q596" s="86"/>
      <c r="R596" s="86"/>
      <c r="S596" s="17"/>
      <c r="T596" s="238"/>
      <c r="U596" s="83"/>
      <c r="V596" s="86"/>
      <c r="W596" s="83"/>
      <c r="X596" s="86"/>
      <c r="Y596" s="86"/>
      <c r="Z596" s="86"/>
      <c r="AA596" s="86"/>
      <c r="AB596" s="86"/>
      <c r="AC596" s="83"/>
      <c r="AD596" s="86"/>
      <c r="AE596" s="86"/>
      <c r="AF596" s="86"/>
      <c r="AG596" s="86"/>
      <c r="AH596" s="83"/>
      <c r="AI596" s="86"/>
      <c r="AV596" s="86"/>
    </row>
    <row r="597" spans="1:48" ht="15.75">
      <c r="A597" s="241"/>
      <c r="B597" s="83"/>
      <c r="C597" s="83"/>
      <c r="D597" s="83"/>
      <c r="E597" s="83"/>
      <c r="F597" s="83"/>
      <c r="G597" s="86"/>
      <c r="H597" s="83"/>
      <c r="I597" s="86"/>
      <c r="J597" s="86"/>
      <c r="K597" s="86"/>
      <c r="L597" s="86"/>
      <c r="M597" s="86"/>
      <c r="N597" s="86"/>
      <c r="O597" s="86"/>
      <c r="P597" s="86"/>
      <c r="Q597" s="86"/>
      <c r="R597" s="86"/>
      <c r="S597" s="17"/>
      <c r="T597" s="238"/>
      <c r="U597" s="83"/>
      <c r="V597" s="86"/>
      <c r="W597" s="83"/>
      <c r="X597" s="86"/>
      <c r="Y597" s="86"/>
      <c r="Z597" s="86"/>
      <c r="AA597" s="86"/>
      <c r="AB597" s="86"/>
      <c r="AC597" s="83"/>
      <c r="AD597" s="86"/>
      <c r="AE597" s="86"/>
      <c r="AF597" s="86"/>
      <c r="AG597" s="86"/>
      <c r="AH597" s="83"/>
      <c r="AI597" s="86"/>
      <c r="AV597" s="86"/>
    </row>
    <row r="598" spans="1:48" ht="15.75">
      <c r="A598" s="241"/>
      <c r="B598" s="83"/>
      <c r="C598" s="83"/>
      <c r="D598" s="83"/>
      <c r="E598" s="83"/>
      <c r="F598" s="83"/>
      <c r="G598" s="86"/>
      <c r="H598" s="83"/>
      <c r="I598" s="86"/>
      <c r="J598" s="86"/>
      <c r="K598" s="86"/>
      <c r="L598" s="86"/>
      <c r="M598" s="86"/>
      <c r="N598" s="86"/>
      <c r="O598" s="86"/>
      <c r="P598" s="86"/>
      <c r="Q598" s="86"/>
      <c r="R598" s="86"/>
      <c r="S598" s="17"/>
      <c r="T598" s="238"/>
      <c r="U598" s="83"/>
      <c r="V598" s="86"/>
      <c r="W598" s="83"/>
      <c r="X598" s="86"/>
      <c r="Y598" s="86"/>
      <c r="Z598" s="86"/>
      <c r="AA598" s="86"/>
      <c r="AB598" s="86"/>
      <c r="AC598" s="83"/>
      <c r="AD598" s="86"/>
      <c r="AE598" s="86"/>
      <c r="AF598" s="86"/>
      <c r="AG598" s="86"/>
      <c r="AH598" s="83"/>
      <c r="AI598" s="86"/>
      <c r="AV598" s="86"/>
    </row>
    <row r="599" spans="1:48" ht="15.75">
      <c r="A599" s="241"/>
      <c r="B599" s="83"/>
      <c r="C599" s="83"/>
      <c r="D599" s="83"/>
      <c r="E599" s="83"/>
      <c r="F599" s="83"/>
      <c r="G599" s="86"/>
      <c r="H599" s="83"/>
      <c r="I599" s="86"/>
      <c r="J599" s="86"/>
      <c r="K599" s="86"/>
      <c r="L599" s="86"/>
      <c r="M599" s="86"/>
      <c r="N599" s="86"/>
      <c r="O599" s="86"/>
      <c r="P599" s="86"/>
      <c r="Q599" s="86"/>
      <c r="R599" s="86"/>
      <c r="S599" s="17"/>
      <c r="T599" s="238"/>
      <c r="U599" s="83"/>
      <c r="V599" s="86"/>
      <c r="W599" s="83"/>
      <c r="X599" s="86"/>
      <c r="Y599" s="86"/>
      <c r="Z599" s="86"/>
      <c r="AA599" s="86"/>
      <c r="AB599" s="86"/>
      <c r="AC599" s="83"/>
      <c r="AD599" s="86"/>
      <c r="AE599" s="86"/>
      <c r="AF599" s="86"/>
      <c r="AG599" s="86"/>
      <c r="AH599" s="83"/>
      <c r="AI599" s="86"/>
      <c r="AV599" s="86"/>
    </row>
    <row r="600" spans="1:48" ht="15.75">
      <c r="A600" s="241"/>
      <c r="B600" s="83"/>
      <c r="C600" s="83"/>
      <c r="D600" s="83"/>
      <c r="E600" s="83"/>
      <c r="F600" s="83"/>
      <c r="G600" s="86"/>
      <c r="H600" s="83"/>
      <c r="I600" s="86"/>
      <c r="J600" s="86"/>
      <c r="K600" s="86"/>
      <c r="L600" s="86"/>
      <c r="M600" s="86"/>
      <c r="N600" s="86"/>
      <c r="O600" s="86"/>
      <c r="P600" s="86"/>
      <c r="Q600" s="86"/>
      <c r="R600" s="86"/>
      <c r="S600" s="17"/>
      <c r="T600" s="238"/>
      <c r="U600" s="83"/>
      <c r="V600" s="86"/>
      <c r="W600" s="83"/>
      <c r="X600" s="86"/>
      <c r="Y600" s="86"/>
      <c r="Z600" s="86"/>
      <c r="AA600" s="86"/>
      <c r="AB600" s="86"/>
      <c r="AC600" s="83"/>
      <c r="AD600" s="86"/>
      <c r="AE600" s="86"/>
      <c r="AF600" s="86"/>
      <c r="AG600" s="86"/>
      <c r="AH600" s="83"/>
      <c r="AI600" s="86"/>
      <c r="AV600" s="86"/>
    </row>
    <row r="601" spans="1:48" ht="15.75">
      <c r="A601" s="241"/>
      <c r="B601" s="83"/>
      <c r="C601" s="83"/>
      <c r="D601" s="83"/>
      <c r="E601" s="83"/>
      <c r="F601" s="83"/>
      <c r="G601" s="86"/>
      <c r="H601" s="83"/>
      <c r="I601" s="86"/>
      <c r="J601" s="86"/>
      <c r="K601" s="86"/>
      <c r="L601" s="86"/>
      <c r="M601" s="86"/>
      <c r="N601" s="86"/>
      <c r="O601" s="86"/>
      <c r="P601" s="86"/>
      <c r="Q601" s="86"/>
      <c r="R601" s="86"/>
      <c r="S601" s="17"/>
      <c r="T601" s="238"/>
      <c r="U601" s="83"/>
      <c r="V601" s="86"/>
      <c r="W601" s="83"/>
      <c r="X601" s="86"/>
      <c r="Y601" s="86"/>
      <c r="Z601" s="86"/>
      <c r="AA601" s="86"/>
      <c r="AB601" s="86"/>
      <c r="AC601" s="83"/>
      <c r="AD601" s="86"/>
      <c r="AE601" s="86"/>
      <c r="AF601" s="86"/>
      <c r="AG601" s="86"/>
      <c r="AH601" s="83"/>
      <c r="AI601" s="86"/>
      <c r="AV601" s="86"/>
    </row>
    <row r="602" spans="1:48" ht="15.75">
      <c r="A602" s="241"/>
      <c r="B602" s="83"/>
      <c r="C602" s="83"/>
      <c r="D602" s="83"/>
      <c r="E602" s="83"/>
      <c r="F602" s="83"/>
      <c r="G602" s="86"/>
      <c r="H602" s="83"/>
      <c r="I602" s="86"/>
      <c r="J602" s="86"/>
      <c r="K602" s="86"/>
      <c r="L602" s="86"/>
      <c r="M602" s="86"/>
      <c r="N602" s="86"/>
      <c r="O602" s="86"/>
      <c r="P602" s="86"/>
      <c r="Q602" s="86"/>
      <c r="R602" s="86"/>
      <c r="S602" s="17"/>
      <c r="T602" s="238"/>
      <c r="U602" s="83"/>
      <c r="V602" s="86"/>
      <c r="W602" s="83"/>
      <c r="X602" s="86"/>
      <c r="Y602" s="86"/>
      <c r="Z602" s="86"/>
      <c r="AA602" s="86"/>
      <c r="AB602" s="86"/>
      <c r="AC602" s="83"/>
      <c r="AD602" s="86"/>
      <c r="AE602" s="86"/>
      <c r="AF602" s="86"/>
      <c r="AG602" s="86"/>
      <c r="AH602" s="83"/>
      <c r="AI602" s="86"/>
      <c r="AV602" s="86"/>
    </row>
    <row r="603" spans="1:48" ht="15.75">
      <c r="A603" s="241"/>
      <c r="B603" s="83"/>
      <c r="C603" s="83"/>
      <c r="D603" s="83"/>
      <c r="E603" s="83"/>
      <c r="F603" s="83"/>
      <c r="G603" s="86"/>
      <c r="H603" s="83"/>
      <c r="I603" s="86"/>
      <c r="J603" s="86"/>
      <c r="K603" s="86"/>
      <c r="L603" s="86"/>
      <c r="M603" s="86"/>
      <c r="N603" s="86"/>
      <c r="O603" s="86"/>
      <c r="P603" s="86"/>
      <c r="Q603" s="86"/>
      <c r="R603" s="86"/>
      <c r="S603" s="17"/>
      <c r="T603" s="238"/>
      <c r="U603" s="83"/>
      <c r="V603" s="86"/>
      <c r="W603" s="83"/>
      <c r="X603" s="86"/>
      <c r="Y603" s="86"/>
      <c r="Z603" s="86"/>
      <c r="AA603" s="86"/>
      <c r="AB603" s="86"/>
      <c r="AC603" s="83"/>
      <c r="AD603" s="86"/>
      <c r="AE603" s="86"/>
      <c r="AF603" s="86"/>
      <c r="AG603" s="86"/>
      <c r="AH603" s="83"/>
      <c r="AI603" s="86"/>
      <c r="AV603" s="86"/>
    </row>
    <row r="604" spans="1:48" ht="15.75">
      <c r="A604" s="241"/>
      <c r="B604" s="83"/>
      <c r="C604" s="83"/>
      <c r="D604" s="83"/>
      <c r="E604" s="83"/>
      <c r="F604" s="83"/>
      <c r="G604" s="86"/>
      <c r="H604" s="83"/>
      <c r="I604" s="86"/>
      <c r="J604" s="86"/>
      <c r="K604" s="86"/>
      <c r="L604" s="86"/>
      <c r="M604" s="86"/>
      <c r="N604" s="86"/>
      <c r="O604" s="86"/>
      <c r="P604" s="86"/>
      <c r="Q604" s="86"/>
      <c r="R604" s="86"/>
      <c r="S604" s="17"/>
      <c r="T604" s="238"/>
      <c r="U604" s="83"/>
      <c r="V604" s="86"/>
      <c r="W604" s="83"/>
      <c r="X604" s="86"/>
      <c r="Y604" s="86"/>
      <c r="Z604" s="86"/>
      <c r="AA604" s="86"/>
      <c r="AB604" s="86"/>
      <c r="AC604" s="83"/>
      <c r="AD604" s="86"/>
      <c r="AE604" s="86"/>
      <c r="AF604" s="86"/>
      <c r="AG604" s="86"/>
      <c r="AH604" s="83"/>
      <c r="AI604" s="86"/>
      <c r="AV604" s="86"/>
    </row>
    <row r="605" spans="1:48" ht="15.75">
      <c r="A605" s="241"/>
      <c r="B605" s="83"/>
      <c r="C605" s="83"/>
      <c r="D605" s="83"/>
      <c r="E605" s="83"/>
      <c r="F605" s="83"/>
      <c r="G605" s="86"/>
      <c r="H605" s="83"/>
      <c r="I605" s="86"/>
      <c r="J605" s="86"/>
      <c r="K605" s="86"/>
      <c r="L605" s="86"/>
      <c r="M605" s="86"/>
      <c r="N605" s="86"/>
      <c r="O605" s="86"/>
      <c r="P605" s="86"/>
      <c r="Q605" s="86"/>
      <c r="R605" s="86"/>
      <c r="S605" s="17"/>
      <c r="T605" s="238"/>
      <c r="U605" s="83"/>
      <c r="V605" s="86"/>
      <c r="W605" s="83"/>
      <c r="X605" s="86"/>
      <c r="Y605" s="86"/>
      <c r="Z605" s="86"/>
      <c r="AA605" s="86"/>
      <c r="AB605" s="86"/>
      <c r="AC605" s="83"/>
      <c r="AD605" s="86"/>
      <c r="AE605" s="86"/>
      <c r="AF605" s="86"/>
      <c r="AG605" s="86"/>
      <c r="AH605" s="83"/>
      <c r="AI605" s="86"/>
      <c r="AV605" s="86"/>
    </row>
    <row r="606" spans="1:48" ht="15.75">
      <c r="A606" s="241"/>
      <c r="B606" s="83"/>
      <c r="C606" s="83"/>
      <c r="D606" s="83"/>
      <c r="E606" s="83"/>
      <c r="F606" s="83"/>
      <c r="G606" s="86"/>
      <c r="H606" s="83"/>
      <c r="I606" s="86"/>
      <c r="J606" s="86"/>
      <c r="K606" s="86"/>
      <c r="L606" s="86"/>
      <c r="M606" s="86"/>
      <c r="N606" s="86"/>
      <c r="O606" s="86"/>
      <c r="P606" s="86"/>
      <c r="Q606" s="86"/>
      <c r="R606" s="86"/>
      <c r="S606" s="17"/>
      <c r="T606" s="238"/>
      <c r="U606" s="83"/>
      <c r="V606" s="86"/>
      <c r="W606" s="83"/>
      <c r="X606" s="86"/>
      <c r="Y606" s="86"/>
      <c r="Z606" s="86"/>
      <c r="AA606" s="86"/>
      <c r="AB606" s="86"/>
      <c r="AC606" s="83"/>
      <c r="AD606" s="86"/>
      <c r="AE606" s="86"/>
      <c r="AF606" s="86"/>
      <c r="AG606" s="86"/>
      <c r="AH606" s="83"/>
      <c r="AI606" s="86"/>
      <c r="AV606" s="86"/>
    </row>
    <row r="607" spans="1:48" ht="15.75">
      <c r="A607" s="241"/>
      <c r="B607" s="83"/>
      <c r="C607" s="83"/>
      <c r="D607" s="83"/>
      <c r="E607" s="83"/>
      <c r="F607" s="83"/>
      <c r="G607" s="86"/>
      <c r="H607" s="83"/>
      <c r="I607" s="86"/>
      <c r="J607" s="86"/>
      <c r="K607" s="86"/>
      <c r="L607" s="86"/>
      <c r="M607" s="86"/>
      <c r="N607" s="86"/>
      <c r="O607" s="86"/>
      <c r="P607" s="86"/>
      <c r="Q607" s="86"/>
      <c r="R607" s="86"/>
      <c r="S607" s="17"/>
      <c r="T607" s="238"/>
      <c r="U607" s="83"/>
      <c r="V607" s="86"/>
      <c r="W607" s="83"/>
      <c r="X607" s="86"/>
      <c r="Y607" s="86"/>
      <c r="Z607" s="86"/>
      <c r="AA607" s="86"/>
      <c r="AB607" s="86"/>
      <c r="AC607" s="83"/>
      <c r="AD607" s="86"/>
      <c r="AE607" s="86"/>
      <c r="AF607" s="86"/>
      <c r="AG607" s="86"/>
      <c r="AH607" s="83"/>
      <c r="AI607" s="86"/>
      <c r="AV607" s="86"/>
    </row>
    <row r="608" spans="1:48" ht="15.75">
      <c r="A608" s="241"/>
      <c r="B608" s="83"/>
      <c r="C608" s="83"/>
      <c r="D608" s="83"/>
      <c r="E608" s="83"/>
      <c r="F608" s="83"/>
      <c r="G608" s="86"/>
      <c r="H608" s="83"/>
      <c r="I608" s="86"/>
      <c r="J608" s="86"/>
      <c r="K608" s="86"/>
      <c r="L608" s="86"/>
      <c r="M608" s="86"/>
      <c r="N608" s="86"/>
      <c r="O608" s="86"/>
      <c r="P608" s="86"/>
      <c r="Q608" s="86"/>
      <c r="R608" s="86"/>
      <c r="S608" s="17"/>
      <c r="T608" s="238"/>
      <c r="U608" s="83"/>
      <c r="V608" s="86"/>
      <c r="W608" s="83"/>
      <c r="X608" s="86"/>
      <c r="Y608" s="86"/>
      <c r="Z608" s="86"/>
      <c r="AA608" s="86"/>
      <c r="AB608" s="86"/>
      <c r="AC608" s="83"/>
      <c r="AD608" s="86"/>
      <c r="AE608" s="86"/>
      <c r="AF608" s="86"/>
      <c r="AG608" s="86"/>
      <c r="AH608" s="83"/>
      <c r="AI608" s="86"/>
      <c r="AV608" s="86"/>
    </row>
    <row r="609" spans="1:48" ht="15.75">
      <c r="A609" s="241"/>
      <c r="B609" s="83"/>
      <c r="C609" s="83"/>
      <c r="D609" s="83"/>
      <c r="E609" s="83"/>
      <c r="F609" s="83"/>
      <c r="G609" s="86"/>
      <c r="H609" s="83"/>
      <c r="I609" s="86"/>
      <c r="J609" s="86"/>
      <c r="K609" s="86"/>
      <c r="L609" s="86"/>
      <c r="M609" s="86"/>
      <c r="N609" s="86"/>
      <c r="O609" s="86"/>
      <c r="P609" s="86"/>
      <c r="Q609" s="86"/>
      <c r="R609" s="86"/>
      <c r="S609" s="17"/>
      <c r="T609" s="238"/>
      <c r="U609" s="83"/>
      <c r="V609" s="86"/>
      <c r="W609" s="83"/>
      <c r="X609" s="86"/>
      <c r="Y609" s="86"/>
      <c r="Z609" s="86"/>
      <c r="AA609" s="86"/>
      <c r="AB609" s="86"/>
      <c r="AC609" s="83"/>
      <c r="AD609" s="86"/>
      <c r="AE609" s="86"/>
      <c r="AF609" s="86"/>
      <c r="AG609" s="86"/>
      <c r="AH609" s="83"/>
      <c r="AI609" s="86"/>
      <c r="AV609" s="86"/>
    </row>
    <row r="610" spans="1:48" ht="15.75">
      <c r="A610" s="241"/>
      <c r="B610" s="83"/>
      <c r="C610" s="83"/>
      <c r="D610" s="83"/>
      <c r="E610" s="83"/>
      <c r="F610" s="83"/>
      <c r="G610" s="86"/>
      <c r="H610" s="83"/>
      <c r="I610" s="86"/>
      <c r="J610" s="86"/>
      <c r="K610" s="86"/>
      <c r="L610" s="86"/>
      <c r="M610" s="86"/>
      <c r="N610" s="86"/>
      <c r="O610" s="86"/>
      <c r="P610" s="86"/>
      <c r="Q610" s="86"/>
      <c r="R610" s="86"/>
      <c r="S610" s="17"/>
      <c r="T610" s="238"/>
      <c r="U610" s="83"/>
      <c r="V610" s="86"/>
      <c r="W610" s="83"/>
      <c r="X610" s="86"/>
      <c r="Y610" s="86"/>
      <c r="Z610" s="86"/>
      <c r="AA610" s="86"/>
      <c r="AB610" s="86"/>
      <c r="AC610" s="83"/>
      <c r="AD610" s="86"/>
      <c r="AE610" s="86"/>
      <c r="AF610" s="86"/>
      <c r="AG610" s="86"/>
      <c r="AH610" s="83"/>
      <c r="AI610" s="86"/>
      <c r="AV610" s="86"/>
    </row>
    <row r="611" spans="1:48" ht="15.75">
      <c r="A611" s="241"/>
      <c r="B611" s="83"/>
      <c r="C611" s="83"/>
      <c r="D611" s="83"/>
      <c r="E611" s="83"/>
      <c r="F611" s="83"/>
      <c r="G611" s="86"/>
      <c r="H611" s="83"/>
      <c r="I611" s="86"/>
      <c r="J611" s="86"/>
      <c r="K611" s="86"/>
      <c r="L611" s="86"/>
      <c r="M611" s="86"/>
      <c r="N611" s="86"/>
      <c r="O611" s="86"/>
      <c r="P611" s="86"/>
      <c r="Q611" s="86"/>
      <c r="R611" s="86"/>
      <c r="S611" s="17"/>
      <c r="T611" s="238"/>
      <c r="U611" s="83"/>
      <c r="V611" s="86"/>
      <c r="W611" s="83"/>
      <c r="X611" s="86"/>
      <c r="Y611" s="86"/>
      <c r="Z611" s="86"/>
      <c r="AA611" s="86"/>
      <c r="AB611" s="86"/>
      <c r="AC611" s="83"/>
      <c r="AD611" s="86"/>
      <c r="AE611" s="86"/>
      <c r="AF611" s="86"/>
      <c r="AG611" s="86"/>
      <c r="AH611" s="83"/>
      <c r="AI611" s="86"/>
      <c r="AV611" s="86"/>
    </row>
    <row r="612" spans="1:48" ht="15.75">
      <c r="A612" s="241"/>
      <c r="B612" s="83"/>
      <c r="C612" s="83"/>
      <c r="D612" s="83"/>
      <c r="E612" s="83"/>
      <c r="F612" s="83"/>
      <c r="G612" s="86"/>
      <c r="H612" s="83"/>
      <c r="I612" s="86"/>
      <c r="J612" s="86"/>
      <c r="K612" s="86"/>
      <c r="L612" s="86"/>
      <c r="M612" s="86"/>
      <c r="N612" s="86"/>
      <c r="O612" s="86"/>
      <c r="P612" s="86"/>
      <c r="Q612" s="86"/>
      <c r="R612" s="86"/>
      <c r="S612" s="17"/>
      <c r="T612" s="238"/>
      <c r="U612" s="83"/>
      <c r="V612" s="86"/>
      <c r="W612" s="83"/>
      <c r="X612" s="86"/>
      <c r="Y612" s="86"/>
      <c r="Z612" s="86"/>
      <c r="AA612" s="86"/>
      <c r="AB612" s="86"/>
      <c r="AC612" s="83"/>
      <c r="AD612" s="86"/>
      <c r="AE612" s="86"/>
      <c r="AF612" s="86"/>
      <c r="AG612" s="86"/>
      <c r="AH612" s="83"/>
      <c r="AI612" s="86"/>
      <c r="AV612" s="86"/>
    </row>
    <row r="613" spans="1:48" ht="15.75">
      <c r="A613" s="241"/>
      <c r="B613" s="83"/>
      <c r="C613" s="83"/>
      <c r="D613" s="83"/>
      <c r="E613" s="83"/>
      <c r="F613" s="83"/>
      <c r="G613" s="86"/>
      <c r="H613" s="83"/>
      <c r="I613" s="86"/>
      <c r="J613" s="86"/>
      <c r="K613" s="86"/>
      <c r="L613" s="86"/>
      <c r="M613" s="86"/>
      <c r="N613" s="86"/>
      <c r="O613" s="86"/>
      <c r="P613" s="86"/>
      <c r="Q613" s="86"/>
      <c r="R613" s="86"/>
      <c r="S613" s="17"/>
      <c r="T613" s="238"/>
      <c r="U613" s="83"/>
      <c r="V613" s="86"/>
      <c r="W613" s="83"/>
      <c r="X613" s="86"/>
      <c r="Y613" s="86"/>
      <c r="Z613" s="86"/>
      <c r="AA613" s="86"/>
      <c r="AB613" s="86"/>
      <c r="AC613" s="83"/>
      <c r="AD613" s="86"/>
      <c r="AE613" s="86"/>
      <c r="AF613" s="86"/>
      <c r="AG613" s="86"/>
      <c r="AH613" s="83"/>
      <c r="AI613" s="86"/>
      <c r="AV613" s="86"/>
    </row>
    <row r="614" spans="1:48" ht="15.75">
      <c r="A614" s="241"/>
      <c r="B614" s="83"/>
      <c r="C614" s="83"/>
      <c r="D614" s="83"/>
      <c r="E614" s="83"/>
      <c r="F614" s="83"/>
      <c r="G614" s="86"/>
      <c r="H614" s="83"/>
      <c r="I614" s="86"/>
      <c r="J614" s="86"/>
      <c r="K614" s="86"/>
      <c r="L614" s="86"/>
      <c r="M614" s="86"/>
      <c r="N614" s="86"/>
      <c r="O614" s="86"/>
      <c r="P614" s="86"/>
      <c r="Q614" s="86"/>
      <c r="R614" s="86"/>
      <c r="S614" s="17"/>
      <c r="T614" s="238"/>
      <c r="U614" s="83"/>
      <c r="V614" s="86"/>
      <c r="W614" s="83"/>
      <c r="X614" s="86"/>
      <c r="Y614" s="86"/>
      <c r="Z614" s="86"/>
      <c r="AA614" s="86"/>
      <c r="AB614" s="86"/>
      <c r="AC614" s="83"/>
      <c r="AD614" s="86"/>
      <c r="AE614" s="86"/>
      <c r="AF614" s="86"/>
      <c r="AG614" s="86"/>
      <c r="AH614" s="83"/>
      <c r="AI614" s="86"/>
      <c r="AV614" s="86"/>
    </row>
    <row r="615" spans="1:48" ht="15.75">
      <c r="A615" s="241"/>
      <c r="B615" s="83"/>
      <c r="C615" s="83"/>
      <c r="D615" s="83"/>
      <c r="E615" s="83"/>
      <c r="F615" s="83"/>
      <c r="G615" s="86"/>
      <c r="H615" s="83"/>
      <c r="I615" s="86"/>
      <c r="J615" s="86"/>
      <c r="K615" s="86"/>
      <c r="L615" s="86"/>
      <c r="M615" s="86"/>
      <c r="N615" s="86"/>
      <c r="O615" s="86"/>
      <c r="P615" s="86"/>
      <c r="Q615" s="86"/>
      <c r="R615" s="86"/>
      <c r="S615" s="17"/>
      <c r="T615" s="238"/>
      <c r="U615" s="83"/>
      <c r="V615" s="86"/>
      <c r="W615" s="83"/>
      <c r="X615" s="86"/>
      <c r="Y615" s="86"/>
      <c r="Z615" s="86"/>
      <c r="AA615" s="86"/>
      <c r="AB615" s="86"/>
      <c r="AC615" s="83"/>
      <c r="AD615" s="86"/>
      <c r="AE615" s="86"/>
      <c r="AF615" s="86"/>
      <c r="AG615" s="86"/>
      <c r="AH615" s="83"/>
      <c r="AI615" s="86"/>
      <c r="AV615" s="86"/>
    </row>
    <row r="616" spans="1:48" ht="15.75">
      <c r="A616" s="241"/>
      <c r="B616" s="83"/>
      <c r="C616" s="83"/>
      <c r="D616" s="83"/>
      <c r="E616" s="83"/>
      <c r="F616" s="83"/>
      <c r="G616" s="86"/>
      <c r="H616" s="83"/>
      <c r="I616" s="86"/>
      <c r="J616" s="86"/>
      <c r="K616" s="86"/>
      <c r="L616" s="86"/>
      <c r="M616" s="86"/>
      <c r="N616" s="86"/>
      <c r="O616" s="86"/>
      <c r="P616" s="86"/>
      <c r="Q616" s="86"/>
      <c r="R616" s="86"/>
      <c r="S616" s="17"/>
      <c r="T616" s="238"/>
      <c r="U616" s="83"/>
      <c r="V616" s="86"/>
      <c r="W616" s="83"/>
      <c r="X616" s="86"/>
      <c r="Y616" s="86"/>
      <c r="Z616" s="86"/>
      <c r="AA616" s="86"/>
      <c r="AB616" s="86"/>
      <c r="AC616" s="83"/>
      <c r="AD616" s="86"/>
      <c r="AE616" s="86"/>
      <c r="AF616" s="86"/>
      <c r="AG616" s="86"/>
      <c r="AH616" s="83"/>
      <c r="AI616" s="86"/>
      <c r="AV616" s="86"/>
    </row>
    <row r="617" spans="1:48" ht="15.75">
      <c r="A617" s="241"/>
      <c r="B617" s="83"/>
      <c r="C617" s="83"/>
      <c r="D617" s="83"/>
      <c r="E617" s="83"/>
      <c r="F617" s="83"/>
      <c r="G617" s="86"/>
      <c r="H617" s="83"/>
      <c r="I617" s="86"/>
      <c r="J617" s="86"/>
      <c r="K617" s="86"/>
      <c r="L617" s="86"/>
      <c r="M617" s="86"/>
      <c r="N617" s="86"/>
      <c r="O617" s="86"/>
      <c r="P617" s="86"/>
      <c r="Q617" s="86"/>
      <c r="R617" s="86"/>
      <c r="S617" s="17"/>
      <c r="T617" s="238"/>
      <c r="U617" s="83"/>
      <c r="V617" s="86"/>
      <c r="W617" s="83"/>
      <c r="X617" s="86"/>
      <c r="Y617" s="86"/>
      <c r="Z617" s="86"/>
      <c r="AA617" s="86"/>
      <c r="AB617" s="86"/>
      <c r="AC617" s="83"/>
      <c r="AD617" s="86"/>
      <c r="AE617" s="86"/>
      <c r="AF617" s="86"/>
      <c r="AG617" s="86"/>
      <c r="AH617" s="83"/>
      <c r="AI617" s="86"/>
      <c r="AV617" s="86"/>
    </row>
    <row r="618" spans="1:48" ht="15.75">
      <c r="A618" s="241"/>
      <c r="B618" s="83"/>
      <c r="C618" s="83"/>
      <c r="D618" s="83"/>
      <c r="E618" s="83"/>
      <c r="F618" s="83"/>
      <c r="G618" s="86"/>
      <c r="H618" s="83"/>
      <c r="I618" s="86"/>
      <c r="J618" s="86"/>
      <c r="K618" s="86"/>
      <c r="L618" s="86"/>
      <c r="M618" s="86"/>
      <c r="N618" s="86"/>
      <c r="O618" s="86"/>
      <c r="P618" s="86"/>
      <c r="Q618" s="86"/>
      <c r="R618" s="86"/>
      <c r="S618" s="17"/>
      <c r="T618" s="238"/>
      <c r="U618" s="83"/>
      <c r="V618" s="86"/>
      <c r="W618" s="83"/>
      <c r="X618" s="86"/>
      <c r="Y618" s="86"/>
      <c r="Z618" s="86"/>
      <c r="AA618" s="86"/>
      <c r="AB618" s="86"/>
      <c r="AC618" s="83"/>
      <c r="AD618" s="86"/>
      <c r="AE618" s="86"/>
      <c r="AF618" s="86"/>
      <c r="AG618" s="86"/>
      <c r="AH618" s="83"/>
      <c r="AI618" s="86"/>
      <c r="AV618" s="86"/>
    </row>
    <row r="619" spans="1:48" ht="15.75">
      <c r="A619" s="241"/>
      <c r="B619" s="83"/>
      <c r="C619" s="83"/>
      <c r="D619" s="83"/>
      <c r="E619" s="83"/>
      <c r="F619" s="83"/>
      <c r="G619" s="86"/>
      <c r="H619" s="83"/>
      <c r="I619" s="86"/>
      <c r="J619" s="86"/>
      <c r="K619" s="86"/>
      <c r="L619" s="86"/>
      <c r="M619" s="86"/>
      <c r="N619" s="86"/>
      <c r="O619" s="86"/>
      <c r="P619" s="86"/>
      <c r="Q619" s="86"/>
      <c r="R619" s="86"/>
      <c r="S619" s="17"/>
      <c r="T619" s="238"/>
      <c r="U619" s="83"/>
      <c r="V619" s="86"/>
      <c r="W619" s="83"/>
      <c r="X619" s="86"/>
      <c r="Y619" s="86"/>
      <c r="Z619" s="86"/>
      <c r="AA619" s="86"/>
      <c r="AB619" s="86"/>
      <c r="AC619" s="83"/>
      <c r="AD619" s="86"/>
      <c r="AE619" s="86"/>
      <c r="AF619" s="86"/>
      <c r="AG619" s="86"/>
      <c r="AH619" s="83"/>
      <c r="AI619" s="86"/>
      <c r="AV619" s="86"/>
    </row>
    <row r="620" spans="1:48" ht="15.75">
      <c r="A620" s="241"/>
      <c r="B620" s="83"/>
      <c r="C620" s="83"/>
      <c r="D620" s="83"/>
      <c r="E620" s="83"/>
      <c r="F620" s="83"/>
      <c r="G620" s="86"/>
      <c r="H620" s="83"/>
      <c r="I620" s="86"/>
      <c r="J620" s="86"/>
      <c r="K620" s="86"/>
      <c r="L620" s="86"/>
      <c r="M620" s="86"/>
      <c r="N620" s="86"/>
      <c r="O620" s="86"/>
      <c r="P620" s="86"/>
      <c r="Q620" s="86"/>
      <c r="R620" s="86"/>
      <c r="S620" s="17"/>
      <c r="T620" s="238"/>
      <c r="U620" s="83"/>
      <c r="V620" s="86"/>
      <c r="W620" s="83"/>
      <c r="X620" s="86"/>
      <c r="Y620" s="86"/>
      <c r="Z620" s="86"/>
      <c r="AA620" s="86"/>
      <c r="AB620" s="86"/>
      <c r="AC620" s="83"/>
      <c r="AD620" s="86"/>
      <c r="AE620" s="86"/>
      <c r="AF620" s="86"/>
      <c r="AG620" s="86"/>
      <c r="AH620" s="83"/>
      <c r="AI620" s="86"/>
      <c r="AV620" s="86"/>
    </row>
    <row r="621" spans="1:48" ht="15.75">
      <c r="A621" s="241"/>
      <c r="B621" s="83"/>
      <c r="C621" s="83"/>
      <c r="D621" s="83"/>
      <c r="E621" s="83"/>
      <c r="F621" s="83"/>
      <c r="G621" s="86"/>
      <c r="H621" s="83"/>
      <c r="I621" s="86"/>
      <c r="J621" s="86"/>
      <c r="K621" s="86"/>
      <c r="L621" s="86"/>
      <c r="M621" s="86"/>
      <c r="N621" s="86"/>
      <c r="O621" s="86"/>
      <c r="P621" s="86"/>
      <c r="Q621" s="86"/>
      <c r="R621" s="86"/>
      <c r="S621" s="17"/>
      <c r="T621" s="238"/>
      <c r="U621" s="83"/>
      <c r="V621" s="86"/>
      <c r="W621" s="83"/>
      <c r="X621" s="86"/>
      <c r="Y621" s="86"/>
      <c r="Z621" s="86"/>
      <c r="AA621" s="86"/>
      <c r="AB621" s="86"/>
      <c r="AC621" s="83"/>
      <c r="AD621" s="86"/>
      <c r="AE621" s="86"/>
      <c r="AF621" s="86"/>
      <c r="AG621" s="86"/>
      <c r="AH621" s="83"/>
      <c r="AI621" s="86"/>
      <c r="AV621" s="86"/>
    </row>
    <row r="622" spans="1:48" ht="15.75">
      <c r="A622" s="241"/>
      <c r="B622" s="83"/>
      <c r="C622" s="83"/>
      <c r="D622" s="83"/>
      <c r="E622" s="83"/>
      <c r="F622" s="83"/>
      <c r="G622" s="86"/>
      <c r="H622" s="83"/>
      <c r="I622" s="86"/>
      <c r="J622" s="86"/>
      <c r="K622" s="86"/>
      <c r="L622" s="86"/>
      <c r="M622" s="86"/>
      <c r="N622" s="86"/>
      <c r="O622" s="86"/>
      <c r="P622" s="86"/>
      <c r="Q622" s="86"/>
      <c r="R622" s="86"/>
      <c r="S622" s="17"/>
      <c r="T622" s="238"/>
      <c r="U622" s="83"/>
      <c r="V622" s="86"/>
      <c r="W622" s="83"/>
      <c r="X622" s="86"/>
      <c r="Y622" s="86"/>
      <c r="Z622" s="86"/>
      <c r="AA622" s="86"/>
      <c r="AB622" s="86"/>
      <c r="AC622" s="83"/>
      <c r="AD622" s="86"/>
      <c r="AE622" s="86"/>
      <c r="AF622" s="86"/>
      <c r="AG622" s="86"/>
      <c r="AH622" s="83"/>
      <c r="AI622" s="86"/>
      <c r="AV622" s="86"/>
    </row>
    <row r="623" spans="1:48" ht="15.75">
      <c r="A623" s="241"/>
      <c r="B623" s="83"/>
      <c r="C623" s="83"/>
      <c r="D623" s="83"/>
      <c r="E623" s="83"/>
      <c r="F623" s="83"/>
      <c r="G623" s="86"/>
      <c r="H623" s="83"/>
      <c r="I623" s="86"/>
      <c r="J623" s="86"/>
      <c r="K623" s="86"/>
      <c r="L623" s="86"/>
      <c r="M623" s="86"/>
      <c r="N623" s="86"/>
      <c r="O623" s="86"/>
      <c r="P623" s="86"/>
      <c r="Q623" s="86"/>
      <c r="R623" s="86"/>
      <c r="S623" s="17"/>
      <c r="T623" s="238"/>
      <c r="U623" s="83"/>
      <c r="V623" s="86"/>
      <c r="W623" s="83"/>
      <c r="X623" s="86"/>
      <c r="Y623" s="86"/>
      <c r="Z623" s="86"/>
      <c r="AA623" s="86"/>
      <c r="AB623" s="86"/>
      <c r="AC623" s="83"/>
      <c r="AD623" s="86"/>
      <c r="AE623" s="86"/>
      <c r="AF623" s="86"/>
      <c r="AG623" s="86"/>
      <c r="AH623" s="83"/>
      <c r="AI623" s="86"/>
      <c r="AV623" s="86"/>
    </row>
    <row r="624" spans="1:48" ht="15.75">
      <c r="A624" s="241"/>
      <c r="B624" s="83"/>
      <c r="C624" s="83"/>
      <c r="D624" s="83"/>
      <c r="E624" s="83"/>
      <c r="F624" s="83"/>
      <c r="G624" s="86"/>
      <c r="H624" s="83"/>
      <c r="I624" s="86"/>
      <c r="J624" s="86"/>
      <c r="K624" s="86"/>
      <c r="L624" s="86"/>
      <c r="M624" s="86"/>
      <c r="N624" s="86"/>
      <c r="O624" s="86"/>
      <c r="P624" s="86"/>
      <c r="Q624" s="86"/>
      <c r="R624" s="86"/>
      <c r="S624" s="17"/>
      <c r="T624" s="238"/>
      <c r="U624" s="83"/>
      <c r="V624" s="86"/>
      <c r="W624" s="83"/>
      <c r="X624" s="86"/>
      <c r="Y624" s="86"/>
      <c r="Z624" s="86"/>
      <c r="AA624" s="86"/>
      <c r="AB624" s="86"/>
      <c r="AC624" s="83"/>
      <c r="AD624" s="86"/>
      <c r="AE624" s="86"/>
      <c r="AF624" s="86"/>
      <c r="AG624" s="86"/>
      <c r="AH624" s="83"/>
      <c r="AI624" s="86"/>
      <c r="AV624" s="86"/>
    </row>
    <row r="625" spans="1:48" ht="15.75">
      <c r="A625" s="241"/>
      <c r="B625" s="83"/>
      <c r="C625" s="83"/>
      <c r="D625" s="83"/>
      <c r="E625" s="83"/>
      <c r="F625" s="83"/>
      <c r="G625" s="86"/>
      <c r="H625" s="83"/>
      <c r="I625" s="86"/>
      <c r="J625" s="86"/>
      <c r="K625" s="86"/>
      <c r="L625" s="86"/>
      <c r="M625" s="86"/>
      <c r="N625" s="86"/>
      <c r="O625" s="86"/>
      <c r="P625" s="86"/>
      <c r="Q625" s="86"/>
      <c r="R625" s="86"/>
      <c r="S625" s="17"/>
      <c r="T625" s="238"/>
      <c r="U625" s="83"/>
      <c r="V625" s="86"/>
      <c r="W625" s="83"/>
      <c r="X625" s="86"/>
      <c r="Y625" s="86"/>
      <c r="Z625" s="86"/>
      <c r="AA625" s="86"/>
      <c r="AB625" s="86"/>
      <c r="AC625" s="83"/>
      <c r="AD625" s="86"/>
      <c r="AE625" s="86"/>
      <c r="AF625" s="86"/>
      <c r="AG625" s="86"/>
      <c r="AH625" s="83"/>
      <c r="AI625" s="86"/>
      <c r="AV625" s="86"/>
    </row>
    <row r="626" spans="1:48" ht="15.75">
      <c r="A626" s="241"/>
      <c r="B626" s="83"/>
      <c r="C626" s="83"/>
      <c r="D626" s="83"/>
      <c r="E626" s="83"/>
      <c r="F626" s="83"/>
      <c r="G626" s="86"/>
      <c r="H626" s="83"/>
      <c r="I626" s="86"/>
      <c r="J626" s="86"/>
      <c r="K626" s="86"/>
      <c r="L626" s="86"/>
      <c r="M626" s="86"/>
      <c r="N626" s="86"/>
      <c r="O626" s="86"/>
      <c r="P626" s="86"/>
      <c r="Q626" s="86"/>
      <c r="R626" s="86"/>
      <c r="S626" s="17"/>
      <c r="T626" s="238"/>
      <c r="U626" s="83"/>
      <c r="V626" s="86"/>
      <c r="W626" s="83"/>
      <c r="X626" s="86"/>
      <c r="Y626" s="86"/>
      <c r="Z626" s="86"/>
      <c r="AA626" s="86"/>
      <c r="AB626" s="86"/>
      <c r="AC626" s="83"/>
      <c r="AD626" s="86"/>
      <c r="AE626" s="86"/>
      <c r="AF626" s="86"/>
      <c r="AG626" s="86"/>
      <c r="AH626" s="83"/>
      <c r="AI626" s="86"/>
      <c r="AV626" s="86"/>
    </row>
    <row r="627" spans="1:48" ht="15.75">
      <c r="A627" s="241"/>
      <c r="B627" s="83"/>
      <c r="C627" s="83"/>
      <c r="D627" s="83"/>
      <c r="E627" s="83"/>
      <c r="F627" s="83"/>
      <c r="G627" s="86"/>
      <c r="H627" s="83"/>
      <c r="I627" s="86"/>
      <c r="J627" s="86"/>
      <c r="K627" s="86"/>
      <c r="L627" s="86"/>
      <c r="M627" s="86"/>
      <c r="N627" s="86"/>
      <c r="O627" s="86"/>
      <c r="P627" s="86"/>
      <c r="Q627" s="86"/>
      <c r="R627" s="86"/>
      <c r="S627" s="17"/>
      <c r="T627" s="238"/>
      <c r="U627" s="83"/>
      <c r="V627" s="86"/>
      <c r="W627" s="83"/>
      <c r="X627" s="86"/>
      <c r="Y627" s="86"/>
      <c r="Z627" s="86"/>
      <c r="AA627" s="86"/>
      <c r="AB627" s="86"/>
      <c r="AC627" s="83"/>
      <c r="AD627" s="86"/>
      <c r="AE627" s="86"/>
      <c r="AF627" s="86"/>
      <c r="AG627" s="86"/>
      <c r="AH627" s="83"/>
      <c r="AI627" s="86"/>
      <c r="AV627" s="86"/>
    </row>
    <row r="628" spans="1:48" ht="15.75">
      <c r="A628" s="241"/>
      <c r="B628" s="83"/>
      <c r="C628" s="83"/>
      <c r="D628" s="83"/>
      <c r="E628" s="83"/>
      <c r="F628" s="83"/>
      <c r="G628" s="86"/>
      <c r="H628" s="83"/>
      <c r="I628" s="86"/>
      <c r="J628" s="86"/>
      <c r="K628" s="86"/>
      <c r="L628" s="86"/>
      <c r="M628" s="86"/>
      <c r="N628" s="86"/>
      <c r="O628" s="86"/>
      <c r="P628" s="86"/>
      <c r="Q628" s="86"/>
      <c r="R628" s="86"/>
      <c r="S628" s="17"/>
      <c r="T628" s="238"/>
      <c r="U628" s="83"/>
      <c r="V628" s="86"/>
      <c r="W628" s="83"/>
      <c r="X628" s="86"/>
      <c r="Y628" s="86"/>
      <c r="Z628" s="86"/>
      <c r="AA628" s="86"/>
      <c r="AB628" s="86"/>
      <c r="AC628" s="83"/>
      <c r="AD628" s="86"/>
      <c r="AE628" s="86"/>
      <c r="AF628" s="86"/>
      <c r="AG628" s="86"/>
      <c r="AH628" s="83"/>
      <c r="AI628" s="86"/>
      <c r="AV628" s="86"/>
    </row>
    <row r="629" spans="1:48" ht="15.75">
      <c r="A629" s="241"/>
      <c r="B629" s="83"/>
      <c r="C629" s="83"/>
      <c r="D629" s="83"/>
      <c r="E629" s="83"/>
      <c r="F629" s="83"/>
      <c r="G629" s="86"/>
      <c r="H629" s="83"/>
      <c r="I629" s="86"/>
      <c r="J629" s="86"/>
      <c r="K629" s="86"/>
      <c r="L629" s="86"/>
      <c r="M629" s="86"/>
      <c r="N629" s="86"/>
      <c r="O629" s="86"/>
      <c r="P629" s="86"/>
      <c r="Q629" s="86"/>
      <c r="R629" s="86"/>
      <c r="S629" s="17"/>
      <c r="T629" s="238"/>
      <c r="U629" s="83"/>
      <c r="V629" s="86"/>
      <c r="W629" s="83"/>
      <c r="X629" s="86"/>
      <c r="Y629" s="86"/>
      <c r="Z629" s="86"/>
      <c r="AA629" s="86"/>
      <c r="AB629" s="86"/>
      <c r="AC629" s="83"/>
      <c r="AD629" s="86"/>
      <c r="AE629" s="86"/>
      <c r="AF629" s="86"/>
      <c r="AG629" s="86"/>
      <c r="AH629" s="83"/>
      <c r="AI629" s="86"/>
      <c r="AV629" s="86"/>
    </row>
    <row r="630" spans="1:48" ht="15.75">
      <c r="A630" s="241"/>
      <c r="B630" s="83"/>
      <c r="C630" s="83"/>
      <c r="D630" s="83"/>
      <c r="E630" s="83"/>
      <c r="F630" s="83"/>
      <c r="G630" s="86"/>
      <c r="H630" s="83"/>
      <c r="I630" s="86"/>
      <c r="J630" s="86"/>
      <c r="K630" s="86"/>
      <c r="L630" s="86"/>
      <c r="M630" s="86"/>
      <c r="N630" s="86"/>
      <c r="O630" s="86"/>
      <c r="P630" s="86"/>
      <c r="Q630" s="86"/>
      <c r="R630" s="86"/>
      <c r="S630" s="17"/>
      <c r="T630" s="238"/>
      <c r="U630" s="83"/>
      <c r="V630" s="86"/>
      <c r="W630" s="83"/>
      <c r="X630" s="86"/>
      <c r="Y630" s="86"/>
      <c r="Z630" s="86"/>
      <c r="AA630" s="86"/>
      <c r="AB630" s="86"/>
      <c r="AC630" s="83"/>
      <c r="AD630" s="86"/>
      <c r="AE630" s="86"/>
      <c r="AF630" s="86"/>
      <c r="AG630" s="86"/>
      <c r="AH630" s="83"/>
      <c r="AI630" s="86"/>
      <c r="AV630" s="86"/>
    </row>
    <row r="631" spans="1:48" ht="15.75">
      <c r="A631" s="241"/>
      <c r="B631" s="83"/>
      <c r="C631" s="83"/>
      <c r="D631" s="83"/>
      <c r="E631" s="83"/>
      <c r="F631" s="83"/>
      <c r="G631" s="86"/>
      <c r="H631" s="83"/>
      <c r="I631" s="86"/>
      <c r="J631" s="86"/>
      <c r="K631" s="86"/>
      <c r="L631" s="86"/>
      <c r="M631" s="86"/>
      <c r="N631" s="86"/>
      <c r="O631" s="86"/>
      <c r="P631" s="86"/>
      <c r="Q631" s="86"/>
      <c r="R631" s="86"/>
      <c r="S631" s="17"/>
      <c r="T631" s="238"/>
      <c r="U631" s="83"/>
      <c r="V631" s="86"/>
      <c r="W631" s="83"/>
      <c r="X631" s="86"/>
      <c r="Y631" s="86"/>
      <c r="Z631" s="86"/>
      <c r="AA631" s="86"/>
      <c r="AB631" s="86"/>
      <c r="AC631" s="83"/>
      <c r="AD631" s="86"/>
      <c r="AE631" s="86"/>
      <c r="AF631" s="86"/>
      <c r="AG631" s="86"/>
      <c r="AH631" s="83"/>
      <c r="AI631" s="86"/>
      <c r="AV631" s="86"/>
    </row>
    <row r="632" spans="1:48" ht="15.75">
      <c r="A632" s="241"/>
      <c r="B632" s="83"/>
      <c r="C632" s="83"/>
      <c r="D632" s="83"/>
      <c r="E632" s="83"/>
      <c r="F632" s="83"/>
      <c r="G632" s="86"/>
      <c r="H632" s="83"/>
      <c r="I632" s="86"/>
      <c r="J632" s="86"/>
      <c r="K632" s="86"/>
      <c r="L632" s="86"/>
      <c r="M632" s="86"/>
      <c r="N632" s="86"/>
      <c r="O632" s="86"/>
      <c r="P632" s="86"/>
      <c r="Q632" s="86"/>
      <c r="R632" s="86"/>
      <c r="S632" s="17"/>
      <c r="T632" s="238"/>
      <c r="U632" s="83"/>
      <c r="V632" s="86"/>
      <c r="W632" s="83"/>
      <c r="X632" s="86"/>
      <c r="Y632" s="86"/>
      <c r="Z632" s="86"/>
      <c r="AA632" s="86"/>
      <c r="AB632" s="86"/>
      <c r="AC632" s="83"/>
      <c r="AD632" s="86"/>
      <c r="AE632" s="86"/>
      <c r="AF632" s="86"/>
      <c r="AG632" s="86"/>
      <c r="AH632" s="83"/>
      <c r="AI632" s="86"/>
      <c r="AV632" s="86"/>
    </row>
    <row r="633" spans="1:48" ht="15.75">
      <c r="A633" s="241"/>
      <c r="B633" s="83"/>
      <c r="C633" s="83"/>
      <c r="D633" s="83"/>
      <c r="E633" s="83"/>
      <c r="F633" s="83"/>
      <c r="G633" s="86"/>
      <c r="H633" s="83"/>
      <c r="I633" s="86"/>
      <c r="J633" s="86"/>
      <c r="K633" s="86"/>
      <c r="L633" s="86"/>
      <c r="M633" s="86"/>
      <c r="N633" s="86"/>
      <c r="O633" s="86"/>
      <c r="P633" s="86"/>
      <c r="Q633" s="86"/>
      <c r="R633" s="86"/>
      <c r="S633" s="17"/>
      <c r="T633" s="238"/>
      <c r="U633" s="83"/>
      <c r="V633" s="86"/>
      <c r="W633" s="83"/>
      <c r="X633" s="86"/>
      <c r="Y633" s="86"/>
      <c r="Z633" s="86"/>
      <c r="AA633" s="86"/>
      <c r="AB633" s="86"/>
      <c r="AC633" s="83"/>
      <c r="AD633" s="86"/>
      <c r="AE633" s="86"/>
      <c r="AF633" s="86"/>
      <c r="AG633" s="86"/>
      <c r="AH633" s="83"/>
      <c r="AI633" s="86"/>
      <c r="AV633" s="86"/>
    </row>
    <row r="634" spans="1:48" ht="15.75">
      <c r="A634" s="241"/>
      <c r="B634" s="83"/>
      <c r="C634" s="83"/>
      <c r="D634" s="83"/>
      <c r="E634" s="83"/>
      <c r="F634" s="83"/>
      <c r="G634" s="86"/>
      <c r="H634" s="83"/>
      <c r="I634" s="86"/>
      <c r="J634" s="86"/>
      <c r="K634" s="86"/>
      <c r="L634" s="86"/>
      <c r="M634" s="86"/>
      <c r="N634" s="86"/>
      <c r="O634" s="86"/>
      <c r="P634" s="86"/>
      <c r="Q634" s="86"/>
      <c r="R634" s="86"/>
      <c r="S634" s="17"/>
      <c r="T634" s="238"/>
      <c r="U634" s="83"/>
      <c r="V634" s="86"/>
      <c r="W634" s="83"/>
      <c r="X634" s="86"/>
      <c r="Y634" s="86"/>
      <c r="Z634" s="86"/>
      <c r="AA634" s="86"/>
      <c r="AB634" s="86"/>
      <c r="AC634" s="83"/>
      <c r="AD634" s="86"/>
      <c r="AE634" s="86"/>
      <c r="AF634" s="86"/>
      <c r="AG634" s="86"/>
      <c r="AH634" s="83"/>
      <c r="AI634" s="86"/>
      <c r="AV634" s="86"/>
    </row>
    <row r="635" spans="1:48" ht="15.75">
      <c r="A635" s="241"/>
      <c r="B635" s="83"/>
      <c r="C635" s="83"/>
      <c r="D635" s="83"/>
      <c r="E635" s="83"/>
      <c r="F635" s="83"/>
      <c r="G635" s="86"/>
      <c r="H635" s="83"/>
      <c r="I635" s="86"/>
      <c r="J635" s="86"/>
      <c r="K635" s="86"/>
      <c r="L635" s="86"/>
      <c r="M635" s="86"/>
      <c r="N635" s="86"/>
      <c r="O635" s="86"/>
      <c r="P635" s="86"/>
      <c r="Q635" s="86"/>
      <c r="R635" s="86"/>
      <c r="S635" s="17"/>
      <c r="T635" s="238"/>
      <c r="U635" s="83"/>
      <c r="V635" s="86"/>
      <c r="W635" s="83"/>
      <c r="X635" s="86"/>
      <c r="Y635" s="86"/>
      <c r="Z635" s="86"/>
      <c r="AA635" s="86"/>
      <c r="AB635" s="86"/>
      <c r="AC635" s="83"/>
      <c r="AD635" s="86"/>
      <c r="AE635" s="86"/>
      <c r="AF635" s="86"/>
      <c r="AG635" s="86"/>
      <c r="AH635" s="83"/>
      <c r="AI635" s="86"/>
      <c r="AV635" s="86"/>
    </row>
    <row r="636" spans="1:48" ht="15.75">
      <c r="A636" s="241"/>
      <c r="B636" s="83"/>
      <c r="C636" s="83"/>
      <c r="D636" s="83"/>
      <c r="E636" s="83"/>
      <c r="F636" s="83"/>
      <c r="G636" s="86"/>
      <c r="H636" s="83"/>
      <c r="I636" s="86"/>
      <c r="J636" s="86"/>
      <c r="K636" s="86"/>
      <c r="L636" s="86"/>
      <c r="M636" s="86"/>
      <c r="N636" s="86"/>
      <c r="O636" s="86"/>
      <c r="P636" s="86"/>
      <c r="Q636" s="86"/>
      <c r="R636" s="86"/>
      <c r="S636" s="17"/>
      <c r="T636" s="238"/>
      <c r="U636" s="83"/>
      <c r="V636" s="86"/>
      <c r="W636" s="83"/>
      <c r="X636" s="86"/>
      <c r="Y636" s="86"/>
      <c r="Z636" s="86"/>
      <c r="AA636" s="86"/>
      <c r="AB636" s="86"/>
      <c r="AC636" s="83"/>
      <c r="AD636" s="86"/>
      <c r="AE636" s="86"/>
      <c r="AF636" s="86"/>
      <c r="AG636" s="86"/>
      <c r="AH636" s="83"/>
      <c r="AI636" s="86"/>
      <c r="AV636" s="86"/>
    </row>
    <row r="637" spans="1:48" ht="15.75">
      <c r="A637" s="241"/>
      <c r="B637" s="83"/>
      <c r="C637" s="83"/>
      <c r="D637" s="83"/>
      <c r="E637" s="83"/>
      <c r="F637" s="83"/>
      <c r="G637" s="86"/>
      <c r="H637" s="83"/>
      <c r="I637" s="86"/>
      <c r="J637" s="86"/>
      <c r="K637" s="86"/>
      <c r="L637" s="86"/>
      <c r="M637" s="86"/>
      <c r="N637" s="86"/>
      <c r="O637" s="86"/>
      <c r="P637" s="86"/>
      <c r="Q637" s="86"/>
      <c r="R637" s="86"/>
      <c r="S637" s="17"/>
      <c r="T637" s="238"/>
      <c r="U637" s="83"/>
      <c r="V637" s="86"/>
      <c r="W637" s="83"/>
      <c r="X637" s="86"/>
      <c r="Y637" s="86"/>
      <c r="Z637" s="86"/>
      <c r="AA637" s="86"/>
      <c r="AB637" s="86"/>
      <c r="AC637" s="83"/>
      <c r="AD637" s="86"/>
      <c r="AE637" s="86"/>
      <c r="AF637" s="86"/>
      <c r="AG637" s="86"/>
      <c r="AH637" s="83"/>
      <c r="AI637" s="86"/>
      <c r="AV637" s="86"/>
    </row>
    <row r="638" spans="1:48" ht="15.75">
      <c r="A638" s="241"/>
      <c r="B638" s="83"/>
      <c r="C638" s="83"/>
      <c r="D638" s="83"/>
      <c r="E638" s="83"/>
      <c r="F638" s="83"/>
      <c r="G638" s="86"/>
      <c r="H638" s="83"/>
      <c r="I638" s="86"/>
      <c r="J638" s="86"/>
      <c r="K638" s="86"/>
      <c r="L638" s="86"/>
      <c r="M638" s="86"/>
      <c r="N638" s="86"/>
      <c r="O638" s="86"/>
      <c r="P638" s="86"/>
      <c r="Q638" s="86"/>
      <c r="R638" s="86"/>
      <c r="S638" s="17"/>
      <c r="T638" s="238"/>
      <c r="U638" s="83"/>
      <c r="V638" s="86"/>
      <c r="W638" s="83"/>
      <c r="X638" s="86"/>
      <c r="Y638" s="86"/>
      <c r="Z638" s="86"/>
      <c r="AA638" s="86"/>
      <c r="AB638" s="86"/>
      <c r="AC638" s="83"/>
      <c r="AD638" s="86"/>
      <c r="AE638" s="86"/>
      <c r="AF638" s="86"/>
      <c r="AG638" s="86"/>
      <c r="AH638" s="83"/>
      <c r="AI638" s="86"/>
      <c r="AV638" s="86"/>
    </row>
    <row r="639" spans="1:48" ht="15.75">
      <c r="A639" s="241"/>
      <c r="B639" s="83"/>
      <c r="C639" s="83"/>
      <c r="D639" s="83"/>
      <c r="E639" s="83"/>
      <c r="F639" s="83"/>
      <c r="G639" s="86"/>
      <c r="H639" s="83"/>
      <c r="I639" s="86"/>
      <c r="J639" s="86"/>
      <c r="K639" s="86"/>
      <c r="L639" s="86"/>
      <c r="M639" s="86"/>
      <c r="N639" s="86"/>
      <c r="O639" s="86"/>
      <c r="P639" s="86"/>
      <c r="Q639" s="86"/>
      <c r="R639" s="86"/>
      <c r="S639" s="17"/>
      <c r="T639" s="238"/>
      <c r="U639" s="83"/>
      <c r="V639" s="86"/>
      <c r="W639" s="83"/>
      <c r="X639" s="86"/>
      <c r="Y639" s="86"/>
      <c r="Z639" s="86"/>
      <c r="AA639" s="86"/>
      <c r="AB639" s="86"/>
      <c r="AC639" s="83"/>
      <c r="AD639" s="86"/>
      <c r="AE639" s="86"/>
      <c r="AF639" s="86"/>
      <c r="AG639" s="86"/>
      <c r="AH639" s="83"/>
      <c r="AI639" s="86"/>
      <c r="AV639" s="86"/>
    </row>
    <row r="640" spans="1:48" ht="15.75">
      <c r="A640" s="241"/>
      <c r="B640" s="83"/>
      <c r="C640" s="83"/>
      <c r="D640" s="83"/>
      <c r="E640" s="83"/>
      <c r="F640" s="83"/>
      <c r="G640" s="86"/>
      <c r="H640" s="83"/>
      <c r="I640" s="86"/>
      <c r="J640" s="86"/>
      <c r="K640" s="86"/>
      <c r="L640" s="86"/>
      <c r="M640" s="86"/>
      <c r="N640" s="86"/>
      <c r="O640" s="86"/>
      <c r="P640" s="86"/>
      <c r="Q640" s="86"/>
      <c r="R640" s="86"/>
      <c r="S640" s="17"/>
      <c r="T640" s="238"/>
      <c r="U640" s="83"/>
      <c r="V640" s="86"/>
      <c r="W640" s="83"/>
      <c r="X640" s="86"/>
      <c r="Y640" s="86"/>
      <c r="Z640" s="86"/>
      <c r="AA640" s="86"/>
      <c r="AB640" s="86"/>
      <c r="AC640" s="83"/>
      <c r="AD640" s="86"/>
      <c r="AE640" s="86"/>
      <c r="AF640" s="86"/>
      <c r="AG640" s="86"/>
      <c r="AH640" s="83"/>
      <c r="AI640" s="86"/>
      <c r="AV640" s="86"/>
    </row>
    <row r="641" spans="1:48" ht="15.75">
      <c r="A641" s="241"/>
      <c r="B641" s="83"/>
      <c r="C641" s="83"/>
      <c r="D641" s="83"/>
      <c r="E641" s="83"/>
      <c r="F641" s="83"/>
      <c r="G641" s="86"/>
      <c r="H641" s="83"/>
      <c r="I641" s="86"/>
      <c r="J641" s="86"/>
      <c r="K641" s="86"/>
      <c r="L641" s="86"/>
      <c r="M641" s="86"/>
      <c r="N641" s="86"/>
      <c r="O641" s="86"/>
      <c r="P641" s="86"/>
      <c r="Q641" s="86"/>
      <c r="R641" s="86"/>
      <c r="S641" s="17"/>
      <c r="T641" s="238"/>
      <c r="U641" s="83"/>
      <c r="V641" s="86"/>
      <c r="W641" s="83"/>
      <c r="X641" s="86"/>
      <c r="Y641" s="86"/>
      <c r="Z641" s="86"/>
      <c r="AA641" s="86"/>
      <c r="AB641" s="86"/>
      <c r="AC641" s="83"/>
      <c r="AD641" s="86"/>
      <c r="AE641" s="86"/>
      <c r="AF641" s="86"/>
      <c r="AG641" s="86"/>
      <c r="AH641" s="83"/>
      <c r="AI641" s="86"/>
      <c r="AV641" s="86"/>
    </row>
    <row r="642" spans="1:48" ht="15.75">
      <c r="A642" s="241"/>
      <c r="B642" s="83"/>
      <c r="C642" s="83"/>
      <c r="D642" s="83"/>
      <c r="E642" s="83"/>
      <c r="F642" s="83"/>
      <c r="G642" s="86"/>
      <c r="H642" s="83"/>
      <c r="I642" s="86"/>
      <c r="J642" s="86"/>
      <c r="K642" s="86"/>
      <c r="L642" s="86"/>
      <c r="M642" s="86"/>
      <c r="N642" s="86"/>
      <c r="O642" s="86"/>
      <c r="P642" s="86"/>
      <c r="Q642" s="86"/>
      <c r="R642" s="86"/>
      <c r="S642" s="17"/>
      <c r="T642" s="238"/>
      <c r="U642" s="83"/>
      <c r="V642" s="86"/>
      <c r="W642" s="83"/>
      <c r="X642" s="86"/>
      <c r="Y642" s="86"/>
      <c r="Z642" s="86"/>
      <c r="AA642" s="86"/>
      <c r="AB642" s="86"/>
      <c r="AC642" s="83"/>
      <c r="AD642" s="86"/>
      <c r="AE642" s="86"/>
      <c r="AF642" s="86"/>
      <c r="AG642" s="86"/>
      <c r="AH642" s="83"/>
      <c r="AI642" s="86"/>
      <c r="AV642" s="86"/>
    </row>
    <row r="643" spans="1:48" ht="15.75">
      <c r="A643" s="241"/>
      <c r="B643" s="83"/>
      <c r="C643" s="83"/>
      <c r="D643" s="83"/>
      <c r="E643" s="83"/>
      <c r="F643" s="83"/>
      <c r="G643" s="86"/>
      <c r="H643" s="83"/>
      <c r="I643" s="86"/>
      <c r="J643" s="86"/>
      <c r="K643" s="86"/>
      <c r="L643" s="86"/>
      <c r="M643" s="86"/>
      <c r="N643" s="86"/>
      <c r="O643" s="86"/>
      <c r="P643" s="86"/>
      <c r="Q643" s="86"/>
      <c r="R643" s="86"/>
      <c r="S643" s="17"/>
      <c r="T643" s="238"/>
      <c r="U643" s="83"/>
      <c r="V643" s="86"/>
      <c r="W643" s="83"/>
      <c r="X643" s="86"/>
      <c r="Y643" s="86"/>
      <c r="Z643" s="86"/>
      <c r="AA643" s="86"/>
      <c r="AB643" s="86"/>
      <c r="AC643" s="83"/>
      <c r="AD643" s="86"/>
      <c r="AE643" s="86"/>
      <c r="AF643" s="86"/>
      <c r="AG643" s="86"/>
      <c r="AH643" s="83"/>
      <c r="AI643" s="86"/>
      <c r="AV643" s="86"/>
    </row>
    <row r="644" spans="1:48" ht="15.75">
      <c r="A644" s="241"/>
      <c r="B644" s="83"/>
      <c r="C644" s="83"/>
      <c r="D644" s="83"/>
      <c r="E644" s="83"/>
      <c r="F644" s="83"/>
      <c r="G644" s="86"/>
      <c r="H644" s="83"/>
      <c r="I644" s="86"/>
      <c r="J644" s="86"/>
      <c r="K644" s="86"/>
      <c r="L644" s="86"/>
      <c r="M644" s="86"/>
      <c r="N644" s="86"/>
      <c r="O644" s="86"/>
      <c r="P644" s="86"/>
      <c r="Q644" s="86"/>
      <c r="R644" s="86"/>
      <c r="S644" s="17"/>
      <c r="T644" s="238"/>
      <c r="U644" s="83"/>
      <c r="V644" s="86"/>
      <c r="W644" s="83"/>
      <c r="X644" s="86"/>
      <c r="Y644" s="86"/>
      <c r="Z644" s="86"/>
      <c r="AA644" s="86"/>
      <c r="AB644" s="86"/>
      <c r="AC644" s="83"/>
      <c r="AD644" s="86"/>
      <c r="AE644" s="86"/>
      <c r="AF644" s="86"/>
      <c r="AG644" s="86"/>
      <c r="AH644" s="83"/>
      <c r="AI644" s="86"/>
      <c r="AV644" s="86"/>
    </row>
    <row r="645" spans="1:48" ht="15.75">
      <c r="A645" s="241"/>
      <c r="B645" s="83"/>
      <c r="C645" s="83"/>
      <c r="D645" s="83"/>
      <c r="E645" s="83"/>
      <c r="F645" s="83"/>
      <c r="G645" s="86"/>
      <c r="H645" s="83"/>
      <c r="I645" s="86"/>
      <c r="J645" s="86"/>
      <c r="K645" s="86"/>
      <c r="L645" s="86"/>
      <c r="M645" s="86"/>
      <c r="N645" s="86"/>
      <c r="O645" s="86"/>
      <c r="P645" s="86"/>
      <c r="Q645" s="86"/>
      <c r="R645" s="86"/>
      <c r="S645" s="17"/>
      <c r="T645" s="238"/>
      <c r="U645" s="83"/>
      <c r="V645" s="86"/>
      <c r="W645" s="83"/>
      <c r="X645" s="86"/>
      <c r="Y645" s="86"/>
      <c r="Z645" s="86"/>
      <c r="AA645" s="86"/>
      <c r="AB645" s="86"/>
      <c r="AC645" s="83"/>
      <c r="AD645" s="86"/>
      <c r="AE645" s="86"/>
      <c r="AF645" s="86"/>
      <c r="AG645" s="86"/>
      <c r="AH645" s="83"/>
      <c r="AI645" s="86"/>
      <c r="AV645" s="86"/>
    </row>
    <row r="646" spans="1:48" ht="15.75">
      <c r="A646" s="241"/>
      <c r="B646" s="83"/>
      <c r="C646" s="83"/>
      <c r="D646" s="83"/>
      <c r="E646" s="83"/>
      <c r="F646" s="83"/>
      <c r="G646" s="86"/>
      <c r="H646" s="83"/>
      <c r="I646" s="86"/>
      <c r="J646" s="86"/>
      <c r="K646" s="86"/>
      <c r="L646" s="86"/>
      <c r="M646" s="86"/>
      <c r="N646" s="86"/>
      <c r="O646" s="86"/>
      <c r="P646" s="86"/>
      <c r="Q646" s="86"/>
      <c r="R646" s="86"/>
      <c r="S646" s="17"/>
      <c r="T646" s="238"/>
      <c r="U646" s="83"/>
      <c r="V646" s="86"/>
      <c r="W646" s="83"/>
      <c r="X646" s="86"/>
      <c r="Y646" s="86"/>
      <c r="Z646" s="86"/>
      <c r="AA646" s="86"/>
      <c r="AB646" s="86"/>
      <c r="AC646" s="83"/>
      <c r="AD646" s="86"/>
      <c r="AE646" s="86"/>
      <c r="AF646" s="86"/>
      <c r="AG646" s="86"/>
      <c r="AH646" s="83"/>
      <c r="AI646" s="86"/>
      <c r="AV646" s="86"/>
    </row>
    <row r="647" spans="1:48" ht="15.75">
      <c r="A647" s="241"/>
      <c r="B647" s="83"/>
      <c r="C647" s="83"/>
      <c r="D647" s="83"/>
      <c r="E647" s="83"/>
      <c r="F647" s="83"/>
      <c r="G647" s="86"/>
      <c r="H647" s="83"/>
      <c r="I647" s="86"/>
      <c r="J647" s="86"/>
      <c r="K647" s="86"/>
      <c r="L647" s="86"/>
      <c r="M647" s="86"/>
      <c r="N647" s="86"/>
      <c r="O647" s="86"/>
      <c r="P647" s="86"/>
      <c r="Q647" s="86"/>
      <c r="R647" s="86"/>
      <c r="S647" s="17"/>
      <c r="T647" s="238"/>
      <c r="U647" s="83"/>
      <c r="V647" s="86"/>
      <c r="W647" s="83"/>
      <c r="X647" s="86"/>
      <c r="Y647" s="86"/>
      <c r="Z647" s="86"/>
      <c r="AA647" s="86"/>
      <c r="AB647" s="86"/>
      <c r="AC647" s="83"/>
      <c r="AD647" s="86"/>
      <c r="AE647" s="86"/>
      <c r="AF647" s="86"/>
      <c r="AG647" s="86"/>
      <c r="AH647" s="83"/>
      <c r="AI647" s="86"/>
      <c r="AV647" s="86"/>
    </row>
    <row r="648" spans="1:48" ht="15.75">
      <c r="A648" s="241"/>
      <c r="B648" s="83"/>
      <c r="C648" s="83"/>
      <c r="D648" s="83"/>
      <c r="E648" s="83"/>
      <c r="F648" s="83"/>
      <c r="G648" s="86"/>
      <c r="H648" s="83"/>
      <c r="I648" s="86"/>
      <c r="J648" s="86"/>
      <c r="K648" s="86"/>
      <c r="L648" s="86"/>
      <c r="M648" s="86"/>
      <c r="N648" s="86"/>
      <c r="O648" s="86"/>
      <c r="P648" s="86"/>
      <c r="Q648" s="86"/>
      <c r="R648" s="86"/>
      <c r="S648" s="17"/>
      <c r="T648" s="238"/>
      <c r="U648" s="83"/>
      <c r="V648" s="86"/>
      <c r="W648" s="83"/>
      <c r="X648" s="86"/>
      <c r="Y648" s="86"/>
      <c r="Z648" s="86"/>
      <c r="AA648" s="86"/>
      <c r="AB648" s="86"/>
      <c r="AC648" s="83"/>
      <c r="AD648" s="86"/>
      <c r="AE648" s="86"/>
      <c r="AF648" s="86"/>
      <c r="AG648" s="86"/>
      <c r="AH648" s="83"/>
      <c r="AI648" s="86"/>
      <c r="AV648" s="86"/>
    </row>
    <row r="649" spans="1:48" ht="15.75">
      <c r="A649" s="241"/>
      <c r="B649" s="83"/>
      <c r="C649" s="83"/>
      <c r="D649" s="83"/>
      <c r="E649" s="83"/>
      <c r="F649" s="83"/>
      <c r="G649" s="86"/>
      <c r="H649" s="83"/>
      <c r="I649" s="86"/>
      <c r="J649" s="86"/>
      <c r="K649" s="86"/>
      <c r="L649" s="86"/>
      <c r="M649" s="86"/>
      <c r="N649" s="86"/>
      <c r="O649" s="86"/>
      <c r="P649" s="86"/>
      <c r="Q649" s="86"/>
      <c r="R649" s="86"/>
      <c r="S649" s="17"/>
      <c r="T649" s="238"/>
      <c r="U649" s="83"/>
      <c r="V649" s="86"/>
      <c r="W649" s="83"/>
      <c r="X649" s="86"/>
      <c r="Y649" s="86"/>
      <c r="Z649" s="86"/>
      <c r="AA649" s="86"/>
      <c r="AB649" s="86"/>
      <c r="AC649" s="83"/>
      <c r="AD649" s="86"/>
      <c r="AE649" s="86"/>
      <c r="AF649" s="86"/>
      <c r="AG649" s="86"/>
      <c r="AH649" s="83"/>
      <c r="AI649" s="86"/>
      <c r="AV649" s="86"/>
    </row>
    <row r="650" spans="1:48" ht="15.75">
      <c r="A650" s="241"/>
      <c r="B650" s="83"/>
      <c r="C650" s="83"/>
      <c r="D650" s="83"/>
      <c r="E650" s="83"/>
      <c r="F650" s="83"/>
      <c r="G650" s="86"/>
      <c r="H650" s="83"/>
      <c r="I650" s="86"/>
      <c r="J650" s="86"/>
      <c r="K650" s="86"/>
      <c r="L650" s="86"/>
      <c r="M650" s="86"/>
      <c r="N650" s="86"/>
      <c r="O650" s="86"/>
      <c r="P650" s="86"/>
      <c r="Q650" s="86"/>
      <c r="R650" s="86"/>
      <c r="S650" s="17"/>
      <c r="T650" s="238"/>
      <c r="U650" s="83"/>
      <c r="V650" s="86"/>
      <c r="W650" s="83"/>
      <c r="X650" s="86"/>
      <c r="Y650" s="86"/>
      <c r="Z650" s="86"/>
      <c r="AA650" s="86"/>
      <c r="AB650" s="86"/>
      <c r="AC650" s="83"/>
      <c r="AD650" s="86"/>
      <c r="AE650" s="86"/>
      <c r="AF650" s="86"/>
      <c r="AG650" s="86"/>
      <c r="AH650" s="83"/>
      <c r="AI650" s="86"/>
      <c r="AV650" s="86"/>
    </row>
    <row r="651" spans="1:48" ht="15.75">
      <c r="A651" s="241"/>
      <c r="B651" s="83"/>
      <c r="C651" s="83"/>
      <c r="D651" s="83"/>
      <c r="E651" s="83"/>
      <c r="F651" s="83"/>
      <c r="G651" s="86"/>
      <c r="H651" s="83"/>
      <c r="I651" s="86"/>
      <c r="J651" s="86"/>
      <c r="K651" s="86"/>
      <c r="L651" s="86"/>
      <c r="M651" s="86"/>
      <c r="N651" s="86"/>
      <c r="O651" s="86"/>
      <c r="P651" s="86"/>
      <c r="Q651" s="86"/>
      <c r="R651" s="86"/>
      <c r="S651" s="17"/>
      <c r="T651" s="238"/>
      <c r="U651" s="83"/>
      <c r="V651" s="86"/>
      <c r="W651" s="83"/>
      <c r="X651" s="86"/>
      <c r="Y651" s="86"/>
      <c r="Z651" s="86"/>
      <c r="AA651" s="86"/>
      <c r="AB651" s="86"/>
      <c r="AC651" s="83"/>
      <c r="AD651" s="86"/>
      <c r="AE651" s="86"/>
      <c r="AF651" s="86"/>
      <c r="AG651" s="86"/>
      <c r="AH651" s="83"/>
      <c r="AI651" s="86"/>
      <c r="AV651" s="86"/>
    </row>
    <row r="652" spans="1:48" ht="15.75">
      <c r="A652" s="241"/>
      <c r="B652" s="83"/>
      <c r="C652" s="83"/>
      <c r="D652" s="83"/>
      <c r="E652" s="83"/>
      <c r="F652" s="83"/>
      <c r="G652" s="86"/>
      <c r="H652" s="83"/>
      <c r="I652" s="86"/>
      <c r="J652" s="86"/>
      <c r="K652" s="86"/>
      <c r="L652" s="86"/>
      <c r="M652" s="86"/>
      <c r="N652" s="86"/>
      <c r="O652" s="86"/>
      <c r="P652" s="86"/>
      <c r="Q652" s="86"/>
      <c r="R652" s="86"/>
      <c r="S652" s="17"/>
      <c r="T652" s="238"/>
      <c r="U652" s="83"/>
      <c r="V652" s="86"/>
      <c r="W652" s="83"/>
      <c r="X652" s="86"/>
      <c r="Y652" s="86"/>
      <c r="Z652" s="86"/>
      <c r="AA652" s="86"/>
      <c r="AB652" s="86"/>
      <c r="AC652" s="83"/>
      <c r="AD652" s="86"/>
      <c r="AE652" s="86"/>
      <c r="AF652" s="86"/>
      <c r="AG652" s="86"/>
      <c r="AH652" s="83"/>
      <c r="AI652" s="86"/>
      <c r="AV652" s="86"/>
    </row>
    <row r="653" spans="1:48" ht="15.75">
      <c r="A653" s="241"/>
      <c r="B653" s="83"/>
      <c r="C653" s="83"/>
      <c r="D653" s="83"/>
      <c r="E653" s="83"/>
      <c r="F653" s="83"/>
      <c r="G653" s="86"/>
      <c r="H653" s="83"/>
      <c r="I653" s="86"/>
      <c r="J653" s="86"/>
      <c r="K653" s="86"/>
      <c r="L653" s="86"/>
      <c r="M653" s="86"/>
      <c r="N653" s="86"/>
      <c r="O653" s="86"/>
      <c r="P653" s="86"/>
      <c r="Q653" s="86"/>
      <c r="R653" s="86"/>
      <c r="S653" s="17"/>
      <c r="T653" s="238"/>
      <c r="U653" s="83"/>
      <c r="V653" s="86"/>
      <c r="W653" s="83"/>
      <c r="X653" s="86"/>
      <c r="Y653" s="86"/>
      <c r="Z653" s="86"/>
      <c r="AA653" s="86"/>
      <c r="AB653" s="86"/>
      <c r="AC653" s="83"/>
      <c r="AD653" s="86"/>
      <c r="AE653" s="86"/>
      <c r="AF653" s="86"/>
      <c r="AG653" s="86"/>
      <c r="AH653" s="83"/>
      <c r="AI653" s="86"/>
      <c r="AV653" s="86"/>
    </row>
    <row r="654" spans="1:48" ht="15.75">
      <c r="A654" s="241"/>
      <c r="B654" s="83"/>
      <c r="C654" s="83"/>
      <c r="D654" s="83"/>
      <c r="E654" s="83"/>
      <c r="F654" s="83"/>
      <c r="G654" s="86"/>
      <c r="H654" s="83"/>
      <c r="I654" s="86"/>
      <c r="J654" s="86"/>
      <c r="K654" s="86"/>
      <c r="L654" s="86"/>
      <c r="M654" s="86"/>
      <c r="N654" s="86"/>
      <c r="O654" s="86"/>
      <c r="P654" s="86"/>
      <c r="Q654" s="86"/>
      <c r="R654" s="86"/>
      <c r="S654" s="17"/>
      <c r="T654" s="238"/>
      <c r="U654" s="83"/>
      <c r="V654" s="86"/>
      <c r="W654" s="83"/>
      <c r="X654" s="86"/>
      <c r="Y654" s="86"/>
      <c r="Z654" s="86"/>
      <c r="AA654" s="86"/>
      <c r="AB654" s="86"/>
      <c r="AC654" s="83"/>
      <c r="AD654" s="86"/>
      <c r="AE654" s="86"/>
      <c r="AF654" s="86"/>
      <c r="AG654" s="86"/>
      <c r="AH654" s="83"/>
      <c r="AI654" s="86"/>
      <c r="AV654" s="86"/>
    </row>
    <row r="655" spans="1:48" ht="15.75">
      <c r="A655" s="241"/>
      <c r="B655" s="83"/>
      <c r="C655" s="83"/>
      <c r="D655" s="83"/>
      <c r="E655" s="83"/>
      <c r="F655" s="83"/>
      <c r="G655" s="86"/>
      <c r="H655" s="83"/>
      <c r="I655" s="86"/>
      <c r="J655" s="86"/>
      <c r="K655" s="86"/>
      <c r="L655" s="86"/>
      <c r="M655" s="86"/>
      <c r="N655" s="86"/>
      <c r="O655" s="86"/>
      <c r="P655" s="86"/>
      <c r="Q655" s="86"/>
      <c r="R655" s="86"/>
      <c r="S655" s="17"/>
      <c r="T655" s="238"/>
      <c r="U655" s="83"/>
      <c r="V655" s="86"/>
      <c r="W655" s="83"/>
      <c r="X655" s="86"/>
      <c r="Y655" s="86"/>
      <c r="Z655" s="86"/>
      <c r="AA655" s="86"/>
      <c r="AB655" s="86"/>
      <c r="AC655" s="83"/>
      <c r="AD655" s="86"/>
      <c r="AE655" s="86"/>
      <c r="AF655" s="86"/>
      <c r="AG655" s="86"/>
      <c r="AH655" s="83"/>
      <c r="AI655" s="86"/>
      <c r="AV655" s="86"/>
    </row>
    <row r="656" spans="1:48" ht="15.75">
      <c r="A656" s="241"/>
      <c r="B656" s="83"/>
      <c r="C656" s="83"/>
      <c r="D656" s="83"/>
      <c r="E656" s="83"/>
      <c r="F656" s="83"/>
      <c r="G656" s="86"/>
      <c r="H656" s="83"/>
      <c r="I656" s="86"/>
      <c r="J656" s="86"/>
      <c r="K656" s="86"/>
      <c r="L656" s="86"/>
      <c r="M656" s="86"/>
      <c r="N656" s="86"/>
      <c r="O656" s="86"/>
      <c r="P656" s="86"/>
      <c r="Q656" s="86"/>
      <c r="R656" s="86"/>
      <c r="S656" s="17"/>
      <c r="T656" s="238"/>
      <c r="U656" s="83"/>
      <c r="V656" s="86"/>
      <c r="W656" s="83"/>
      <c r="X656" s="86"/>
      <c r="Y656" s="86"/>
      <c r="Z656" s="86"/>
      <c r="AA656" s="86"/>
      <c r="AB656" s="86"/>
      <c r="AC656" s="83"/>
      <c r="AD656" s="86"/>
      <c r="AE656" s="86"/>
      <c r="AF656" s="86"/>
      <c r="AG656" s="86"/>
      <c r="AH656" s="83"/>
      <c r="AI656" s="86"/>
      <c r="AV656" s="86"/>
    </row>
    <row r="657" spans="1:48" ht="15.75">
      <c r="A657" s="241"/>
      <c r="B657" s="83"/>
      <c r="C657" s="83"/>
      <c r="D657" s="83"/>
      <c r="E657" s="83"/>
      <c r="F657" s="83"/>
      <c r="G657" s="86"/>
      <c r="H657" s="83"/>
      <c r="I657" s="86"/>
      <c r="J657" s="86"/>
      <c r="K657" s="86"/>
      <c r="L657" s="86"/>
      <c r="M657" s="86"/>
      <c r="N657" s="86"/>
      <c r="O657" s="86"/>
      <c r="P657" s="86"/>
      <c r="Q657" s="86"/>
      <c r="R657" s="86"/>
      <c r="S657" s="17"/>
      <c r="T657" s="238"/>
      <c r="U657" s="83"/>
      <c r="V657" s="86"/>
      <c r="W657" s="83"/>
      <c r="X657" s="86"/>
      <c r="Y657" s="86"/>
      <c r="Z657" s="86"/>
      <c r="AA657" s="86"/>
      <c r="AB657" s="86"/>
      <c r="AC657" s="83"/>
      <c r="AD657" s="86"/>
      <c r="AE657" s="86"/>
      <c r="AF657" s="86"/>
      <c r="AG657" s="86"/>
      <c r="AH657" s="83"/>
      <c r="AI657" s="86"/>
      <c r="AV657" s="86"/>
    </row>
    <row r="658" spans="1:48" ht="15.75">
      <c r="A658" s="241"/>
      <c r="B658" s="83"/>
      <c r="C658" s="83"/>
      <c r="D658" s="83"/>
      <c r="E658" s="83"/>
      <c r="F658" s="83"/>
      <c r="G658" s="86"/>
      <c r="H658" s="83"/>
      <c r="I658" s="86"/>
      <c r="J658" s="86"/>
      <c r="K658" s="86"/>
      <c r="L658" s="86"/>
      <c r="M658" s="86"/>
      <c r="N658" s="86"/>
      <c r="O658" s="86"/>
      <c r="P658" s="86"/>
      <c r="Q658" s="86"/>
      <c r="R658" s="86"/>
      <c r="S658" s="17"/>
      <c r="T658" s="238"/>
      <c r="U658" s="83"/>
      <c r="V658" s="86"/>
      <c r="W658" s="83"/>
      <c r="X658" s="86"/>
      <c r="Y658" s="86"/>
      <c r="Z658" s="86"/>
      <c r="AA658" s="86"/>
      <c r="AB658" s="86"/>
      <c r="AC658" s="83"/>
      <c r="AD658" s="86"/>
      <c r="AE658" s="86"/>
      <c r="AF658" s="86"/>
      <c r="AG658" s="86"/>
      <c r="AH658" s="83"/>
      <c r="AI658" s="86"/>
      <c r="AV658" s="86"/>
    </row>
    <row r="659" spans="1:48" ht="15.75">
      <c r="A659" s="241"/>
      <c r="B659" s="83"/>
      <c r="C659" s="83"/>
      <c r="D659" s="83"/>
      <c r="E659" s="83"/>
      <c r="F659" s="83"/>
      <c r="G659" s="86"/>
      <c r="H659" s="83"/>
      <c r="I659" s="86"/>
      <c r="J659" s="86"/>
      <c r="K659" s="86"/>
      <c r="L659" s="86"/>
      <c r="M659" s="86"/>
      <c r="N659" s="86"/>
      <c r="O659" s="86"/>
      <c r="P659" s="86"/>
      <c r="Q659" s="86"/>
      <c r="R659" s="86"/>
      <c r="S659" s="17"/>
      <c r="T659" s="238"/>
      <c r="U659" s="83"/>
      <c r="V659" s="86"/>
      <c r="W659" s="83"/>
      <c r="X659" s="86"/>
      <c r="Y659" s="86"/>
      <c r="Z659" s="86"/>
      <c r="AA659" s="86"/>
      <c r="AB659" s="86"/>
      <c r="AC659" s="83"/>
      <c r="AD659" s="86"/>
      <c r="AE659" s="86"/>
      <c r="AF659" s="86"/>
      <c r="AG659" s="86"/>
      <c r="AH659" s="83"/>
      <c r="AI659" s="86"/>
      <c r="AV659" s="86"/>
    </row>
    <row r="660" spans="1:48" ht="15.75">
      <c r="A660" s="241"/>
      <c r="B660" s="83"/>
      <c r="C660" s="83"/>
      <c r="D660" s="83"/>
      <c r="E660" s="83"/>
      <c r="F660" s="83"/>
      <c r="G660" s="86"/>
      <c r="H660" s="83"/>
      <c r="I660" s="86"/>
      <c r="J660" s="86"/>
      <c r="K660" s="86"/>
      <c r="L660" s="86"/>
      <c r="M660" s="86"/>
      <c r="N660" s="86"/>
      <c r="O660" s="86"/>
      <c r="P660" s="86"/>
      <c r="Q660" s="86"/>
      <c r="R660" s="86"/>
      <c r="S660" s="17"/>
      <c r="T660" s="238"/>
      <c r="U660" s="83"/>
      <c r="V660" s="86"/>
      <c r="W660" s="83"/>
      <c r="X660" s="86"/>
      <c r="Y660" s="86"/>
      <c r="Z660" s="86"/>
      <c r="AA660" s="86"/>
      <c r="AB660" s="86"/>
      <c r="AC660" s="83"/>
      <c r="AD660" s="86"/>
      <c r="AE660" s="86"/>
      <c r="AF660" s="86"/>
      <c r="AG660" s="86"/>
      <c r="AH660" s="83"/>
      <c r="AI660" s="86"/>
      <c r="AV660" s="86"/>
    </row>
    <row r="661" spans="1:48" ht="15.75">
      <c r="A661" s="241"/>
      <c r="B661" s="83"/>
      <c r="C661" s="83"/>
      <c r="D661" s="83"/>
      <c r="E661" s="83"/>
      <c r="F661" s="83"/>
      <c r="G661" s="86"/>
      <c r="H661" s="83"/>
      <c r="I661" s="86"/>
      <c r="J661" s="86"/>
      <c r="K661" s="86"/>
      <c r="L661" s="86"/>
      <c r="M661" s="86"/>
      <c r="N661" s="86"/>
      <c r="O661" s="86"/>
      <c r="P661" s="86"/>
      <c r="Q661" s="86"/>
      <c r="R661" s="86"/>
      <c r="S661" s="17"/>
      <c r="T661" s="238"/>
      <c r="U661" s="83"/>
      <c r="V661" s="86"/>
      <c r="W661" s="83"/>
      <c r="X661" s="86"/>
      <c r="Y661" s="86"/>
      <c r="Z661" s="86"/>
      <c r="AA661" s="86"/>
      <c r="AB661" s="86"/>
      <c r="AC661" s="83"/>
      <c r="AD661" s="86"/>
      <c r="AE661" s="86"/>
      <c r="AF661" s="86"/>
      <c r="AG661" s="86"/>
      <c r="AH661" s="83"/>
      <c r="AI661" s="86"/>
      <c r="AV661" s="86"/>
    </row>
    <row r="662" spans="1:48" ht="15.75">
      <c r="A662" s="241"/>
      <c r="B662" s="83"/>
      <c r="C662" s="83"/>
      <c r="D662" s="83"/>
      <c r="E662" s="83"/>
      <c r="F662" s="83"/>
      <c r="G662" s="86"/>
      <c r="H662" s="83"/>
      <c r="I662" s="86"/>
      <c r="J662" s="86"/>
      <c r="K662" s="86"/>
      <c r="L662" s="86"/>
      <c r="M662" s="86"/>
      <c r="N662" s="86"/>
      <c r="O662" s="86"/>
      <c r="P662" s="86"/>
      <c r="Q662" s="86"/>
      <c r="R662" s="86"/>
      <c r="S662" s="17"/>
      <c r="T662" s="238"/>
      <c r="U662" s="83"/>
      <c r="V662" s="86"/>
      <c r="W662" s="83"/>
      <c r="X662" s="86"/>
      <c r="Y662" s="86"/>
      <c r="Z662" s="86"/>
      <c r="AA662" s="86"/>
      <c r="AB662" s="86"/>
      <c r="AC662" s="83"/>
      <c r="AD662" s="86"/>
      <c r="AE662" s="86"/>
      <c r="AF662" s="86"/>
      <c r="AG662" s="86"/>
      <c r="AH662" s="83"/>
      <c r="AI662" s="86"/>
      <c r="AV662" s="86"/>
    </row>
    <row r="663" spans="1:48" ht="15.75">
      <c r="A663" s="241"/>
      <c r="B663" s="83"/>
      <c r="C663" s="83"/>
      <c r="D663" s="83"/>
      <c r="E663" s="83"/>
      <c r="F663" s="83"/>
      <c r="G663" s="86"/>
      <c r="H663" s="83"/>
      <c r="I663" s="86"/>
      <c r="J663" s="86"/>
      <c r="K663" s="86"/>
      <c r="L663" s="86"/>
      <c r="M663" s="86"/>
      <c r="N663" s="86"/>
      <c r="O663" s="86"/>
      <c r="P663" s="86"/>
      <c r="Q663" s="86"/>
      <c r="R663" s="86"/>
      <c r="S663" s="17"/>
      <c r="T663" s="238"/>
      <c r="U663" s="83"/>
      <c r="V663" s="86"/>
      <c r="W663" s="83"/>
      <c r="X663" s="86"/>
      <c r="Y663" s="86"/>
      <c r="Z663" s="86"/>
      <c r="AA663" s="86"/>
      <c r="AB663" s="86"/>
      <c r="AC663" s="83"/>
      <c r="AD663" s="86"/>
      <c r="AE663" s="86"/>
      <c r="AF663" s="86"/>
      <c r="AG663" s="86"/>
      <c r="AH663" s="83"/>
      <c r="AI663" s="86"/>
      <c r="AV663" s="86"/>
    </row>
    <row r="664" spans="1:48" ht="15.75">
      <c r="A664" s="241"/>
      <c r="B664" s="83"/>
      <c r="C664" s="83"/>
      <c r="D664" s="83"/>
      <c r="E664" s="83"/>
      <c r="F664" s="83"/>
      <c r="G664" s="86"/>
      <c r="H664" s="83"/>
      <c r="I664" s="86"/>
      <c r="J664" s="86"/>
      <c r="K664" s="86"/>
      <c r="L664" s="86"/>
      <c r="M664" s="86"/>
      <c r="N664" s="86"/>
      <c r="O664" s="86"/>
      <c r="P664" s="86"/>
      <c r="Q664" s="86"/>
      <c r="R664" s="86"/>
      <c r="S664" s="17"/>
      <c r="T664" s="238"/>
      <c r="U664" s="83"/>
      <c r="V664" s="86"/>
      <c r="W664" s="83"/>
      <c r="X664" s="86"/>
      <c r="Y664" s="86"/>
      <c r="Z664" s="86"/>
      <c r="AA664" s="86"/>
      <c r="AB664" s="86"/>
      <c r="AC664" s="83"/>
      <c r="AD664" s="86"/>
      <c r="AE664" s="86"/>
      <c r="AF664" s="86"/>
      <c r="AG664" s="86"/>
      <c r="AH664" s="83"/>
      <c r="AI664" s="86"/>
      <c r="AV664" s="86"/>
    </row>
    <row r="665" spans="1:48" ht="15.75">
      <c r="A665" s="241"/>
      <c r="B665" s="83"/>
      <c r="C665" s="83"/>
      <c r="D665" s="83"/>
      <c r="E665" s="83"/>
      <c r="F665" s="83"/>
      <c r="G665" s="86"/>
      <c r="H665" s="83"/>
      <c r="I665" s="86"/>
      <c r="J665" s="86"/>
      <c r="K665" s="86"/>
      <c r="L665" s="86"/>
      <c r="M665" s="86"/>
      <c r="N665" s="86"/>
      <c r="O665" s="86"/>
      <c r="P665" s="86"/>
      <c r="Q665" s="86"/>
      <c r="R665" s="86"/>
      <c r="S665" s="17"/>
      <c r="T665" s="238"/>
      <c r="U665" s="83"/>
      <c r="V665" s="86"/>
      <c r="W665" s="83"/>
      <c r="X665" s="86"/>
      <c r="Y665" s="86"/>
      <c r="Z665" s="86"/>
      <c r="AA665" s="86"/>
      <c r="AB665" s="86"/>
      <c r="AC665" s="83"/>
      <c r="AD665" s="86"/>
      <c r="AE665" s="86"/>
      <c r="AF665" s="86"/>
      <c r="AG665" s="86"/>
      <c r="AH665" s="83"/>
      <c r="AI665" s="86"/>
      <c r="AV665" s="86"/>
    </row>
    <row r="666" spans="1:48" ht="15.75">
      <c r="A666" s="241"/>
      <c r="B666" s="83"/>
      <c r="C666" s="83"/>
      <c r="D666" s="83"/>
      <c r="E666" s="83"/>
      <c r="F666" s="83"/>
      <c r="G666" s="86"/>
      <c r="H666" s="83"/>
      <c r="I666" s="86"/>
      <c r="J666" s="86"/>
      <c r="K666" s="86"/>
      <c r="L666" s="86"/>
      <c r="M666" s="86"/>
      <c r="N666" s="86"/>
      <c r="O666" s="86"/>
      <c r="P666" s="86"/>
      <c r="Q666" s="86"/>
      <c r="R666" s="86"/>
      <c r="S666" s="17"/>
      <c r="T666" s="238"/>
      <c r="U666" s="83"/>
      <c r="V666" s="86"/>
      <c r="W666" s="83"/>
      <c r="X666" s="86"/>
      <c r="Y666" s="86"/>
      <c r="Z666" s="86"/>
      <c r="AA666" s="86"/>
      <c r="AB666" s="86"/>
      <c r="AC666" s="83"/>
      <c r="AD666" s="86"/>
      <c r="AE666" s="86"/>
      <c r="AF666" s="86"/>
      <c r="AG666" s="86"/>
      <c r="AH666" s="83"/>
      <c r="AI666" s="86"/>
      <c r="AV666" s="86"/>
    </row>
    <row r="667" spans="1:48" ht="15.75">
      <c r="A667" s="241"/>
      <c r="B667" s="83"/>
      <c r="C667" s="83"/>
      <c r="D667" s="83"/>
      <c r="E667" s="83"/>
      <c r="F667" s="83"/>
      <c r="G667" s="86"/>
      <c r="H667" s="83"/>
      <c r="I667" s="86"/>
      <c r="J667" s="86"/>
      <c r="K667" s="86"/>
      <c r="L667" s="86"/>
      <c r="M667" s="86"/>
      <c r="N667" s="86"/>
      <c r="O667" s="86"/>
      <c r="P667" s="86"/>
      <c r="Q667" s="86"/>
      <c r="R667" s="86"/>
      <c r="S667" s="17"/>
      <c r="T667" s="238"/>
      <c r="U667" s="83"/>
      <c r="V667" s="86"/>
      <c r="W667" s="83"/>
      <c r="X667" s="86"/>
      <c r="Y667" s="86"/>
      <c r="Z667" s="86"/>
      <c r="AA667" s="86"/>
      <c r="AB667" s="86"/>
      <c r="AC667" s="83"/>
      <c r="AD667" s="86"/>
      <c r="AE667" s="86"/>
      <c r="AF667" s="86"/>
      <c r="AG667" s="86"/>
      <c r="AH667" s="83"/>
      <c r="AI667" s="86"/>
      <c r="AV667" s="86"/>
    </row>
    <row r="668" spans="1:48" ht="15.75">
      <c r="A668" s="241"/>
      <c r="B668" s="83"/>
      <c r="C668" s="83"/>
      <c r="D668" s="83"/>
      <c r="E668" s="83"/>
      <c r="F668" s="83"/>
      <c r="G668" s="86"/>
      <c r="H668" s="83"/>
      <c r="I668" s="86"/>
      <c r="J668" s="86"/>
      <c r="K668" s="86"/>
      <c r="L668" s="86"/>
      <c r="M668" s="86"/>
      <c r="N668" s="86"/>
      <c r="O668" s="86"/>
      <c r="P668" s="86"/>
      <c r="Q668" s="86"/>
      <c r="R668" s="86"/>
      <c r="S668" s="17"/>
      <c r="T668" s="238"/>
      <c r="U668" s="83"/>
      <c r="V668" s="86"/>
      <c r="W668" s="83"/>
      <c r="X668" s="86"/>
      <c r="Y668" s="86"/>
      <c r="Z668" s="86"/>
      <c r="AA668" s="86"/>
      <c r="AB668" s="86"/>
      <c r="AC668" s="83"/>
      <c r="AD668" s="86"/>
      <c r="AE668" s="86"/>
      <c r="AF668" s="86"/>
      <c r="AG668" s="86"/>
      <c r="AH668" s="83"/>
      <c r="AI668" s="86"/>
      <c r="AV668" s="86"/>
    </row>
    <row r="669" spans="1:48" ht="15.75">
      <c r="A669" s="241"/>
      <c r="B669" s="83"/>
      <c r="C669" s="83"/>
      <c r="D669" s="83"/>
      <c r="E669" s="83"/>
      <c r="F669" s="83"/>
      <c r="G669" s="86"/>
      <c r="H669" s="83"/>
      <c r="I669" s="86"/>
      <c r="J669" s="86"/>
      <c r="K669" s="86"/>
      <c r="L669" s="86"/>
      <c r="M669" s="86"/>
      <c r="N669" s="86"/>
      <c r="O669" s="86"/>
      <c r="P669" s="86"/>
      <c r="Q669" s="86"/>
      <c r="R669" s="86"/>
      <c r="S669" s="17"/>
      <c r="T669" s="238"/>
      <c r="U669" s="83"/>
      <c r="V669" s="86"/>
      <c r="W669" s="83"/>
      <c r="X669" s="86"/>
      <c r="Y669" s="86"/>
      <c r="Z669" s="86"/>
      <c r="AA669" s="86"/>
      <c r="AB669" s="86"/>
      <c r="AC669" s="83"/>
      <c r="AD669" s="86"/>
      <c r="AE669" s="86"/>
      <c r="AF669" s="86"/>
      <c r="AG669" s="86"/>
      <c r="AH669" s="83"/>
      <c r="AI669" s="86"/>
      <c r="AV669" s="86"/>
    </row>
    <row r="670" spans="1:48" ht="15.75">
      <c r="A670" s="241"/>
      <c r="B670" s="83"/>
      <c r="C670" s="83"/>
      <c r="D670" s="83"/>
      <c r="E670" s="83"/>
      <c r="F670" s="83"/>
      <c r="G670" s="86"/>
      <c r="H670" s="83"/>
      <c r="I670" s="86"/>
      <c r="J670" s="86"/>
      <c r="K670" s="86"/>
      <c r="L670" s="86"/>
      <c r="M670" s="86"/>
      <c r="N670" s="86"/>
      <c r="O670" s="86"/>
      <c r="P670" s="86"/>
      <c r="Q670" s="86"/>
      <c r="R670" s="86"/>
      <c r="S670" s="17"/>
      <c r="T670" s="238"/>
      <c r="U670" s="83"/>
      <c r="V670" s="86"/>
      <c r="W670" s="83"/>
      <c r="X670" s="86"/>
      <c r="Y670" s="86"/>
      <c r="Z670" s="86"/>
      <c r="AA670" s="86"/>
      <c r="AB670" s="86"/>
      <c r="AC670" s="83"/>
      <c r="AD670" s="86"/>
      <c r="AE670" s="86"/>
      <c r="AF670" s="86"/>
      <c r="AG670" s="86"/>
      <c r="AH670" s="83"/>
      <c r="AI670" s="86"/>
      <c r="AV670" s="86"/>
    </row>
    <row r="671" spans="1:48" ht="15.75">
      <c r="A671" s="241"/>
      <c r="B671" s="83"/>
      <c r="C671" s="83"/>
      <c r="D671" s="83"/>
      <c r="E671" s="83"/>
      <c r="F671" s="83"/>
      <c r="G671" s="86"/>
      <c r="H671" s="83"/>
      <c r="I671" s="86"/>
      <c r="J671" s="86"/>
      <c r="K671" s="86"/>
      <c r="L671" s="86"/>
      <c r="M671" s="86"/>
      <c r="N671" s="86"/>
      <c r="O671" s="86"/>
      <c r="P671" s="86"/>
      <c r="Q671" s="86"/>
      <c r="R671" s="86"/>
      <c r="S671" s="17"/>
      <c r="T671" s="238"/>
      <c r="U671" s="83"/>
      <c r="V671" s="86"/>
      <c r="W671" s="83"/>
      <c r="X671" s="86"/>
      <c r="Y671" s="86"/>
      <c r="Z671" s="86"/>
      <c r="AA671" s="86"/>
      <c r="AB671" s="86"/>
      <c r="AC671" s="83"/>
      <c r="AD671" s="86"/>
      <c r="AE671" s="86"/>
      <c r="AF671" s="86"/>
      <c r="AG671" s="86"/>
      <c r="AH671" s="83"/>
      <c r="AI671" s="86"/>
      <c r="AV671" s="86"/>
    </row>
    <row r="672" spans="1:48" ht="15.75">
      <c r="A672" s="241"/>
      <c r="B672" s="83"/>
      <c r="C672" s="83"/>
      <c r="D672" s="83"/>
      <c r="E672" s="83"/>
      <c r="F672" s="83"/>
      <c r="G672" s="86"/>
      <c r="H672" s="83"/>
      <c r="I672" s="86"/>
      <c r="J672" s="86"/>
      <c r="K672" s="86"/>
      <c r="L672" s="86"/>
      <c r="M672" s="86"/>
      <c r="N672" s="86"/>
      <c r="O672" s="86"/>
      <c r="P672" s="86"/>
      <c r="Q672" s="86"/>
      <c r="R672" s="86"/>
      <c r="S672" s="17"/>
      <c r="T672" s="238"/>
      <c r="U672" s="83"/>
      <c r="V672" s="86"/>
      <c r="W672" s="83"/>
      <c r="X672" s="86"/>
      <c r="Y672" s="86"/>
      <c r="Z672" s="86"/>
      <c r="AA672" s="86"/>
      <c r="AB672" s="86"/>
      <c r="AC672" s="83"/>
      <c r="AD672" s="86"/>
      <c r="AE672" s="86"/>
      <c r="AF672" s="86"/>
      <c r="AG672" s="86"/>
      <c r="AH672" s="83"/>
      <c r="AI672" s="86"/>
      <c r="AV672" s="86"/>
    </row>
    <row r="673" spans="1:48" ht="15.75">
      <c r="A673" s="241"/>
      <c r="B673" s="83"/>
      <c r="C673" s="83"/>
      <c r="D673" s="83"/>
      <c r="E673" s="83"/>
      <c r="F673" s="83"/>
      <c r="G673" s="86"/>
      <c r="H673" s="83"/>
      <c r="I673" s="86"/>
      <c r="J673" s="86"/>
      <c r="K673" s="86"/>
      <c r="L673" s="86"/>
      <c r="M673" s="86"/>
      <c r="N673" s="86"/>
      <c r="O673" s="86"/>
      <c r="P673" s="86"/>
      <c r="Q673" s="86"/>
      <c r="R673" s="86"/>
      <c r="S673" s="17"/>
      <c r="T673" s="238"/>
      <c r="U673" s="83"/>
      <c r="V673" s="86"/>
      <c r="W673" s="83"/>
      <c r="X673" s="86"/>
      <c r="Y673" s="86"/>
      <c r="Z673" s="86"/>
      <c r="AA673" s="86"/>
      <c r="AB673" s="86"/>
      <c r="AC673" s="83"/>
      <c r="AD673" s="86"/>
      <c r="AE673" s="86"/>
      <c r="AF673" s="86"/>
      <c r="AG673" s="86"/>
      <c r="AH673" s="83"/>
      <c r="AI673" s="86"/>
      <c r="AV673" s="86"/>
    </row>
    <row r="674" spans="1:48" ht="15.75">
      <c r="A674" s="241"/>
      <c r="B674" s="83"/>
      <c r="C674" s="83"/>
      <c r="D674" s="83"/>
      <c r="E674" s="83"/>
      <c r="F674" s="83"/>
      <c r="G674" s="86"/>
      <c r="H674" s="83"/>
      <c r="I674" s="86"/>
      <c r="J674" s="86"/>
      <c r="K674" s="86"/>
      <c r="L674" s="86"/>
      <c r="M674" s="86"/>
      <c r="N674" s="86"/>
      <c r="O674" s="86"/>
      <c r="P674" s="86"/>
      <c r="Q674" s="86"/>
      <c r="R674" s="86"/>
      <c r="S674" s="17"/>
      <c r="T674" s="238"/>
      <c r="U674" s="83"/>
      <c r="V674" s="86"/>
      <c r="W674" s="83"/>
      <c r="X674" s="86"/>
      <c r="Y674" s="86"/>
      <c r="Z674" s="86"/>
      <c r="AA674" s="86"/>
      <c r="AB674" s="86"/>
      <c r="AC674" s="83"/>
      <c r="AD674" s="86"/>
      <c r="AE674" s="86"/>
      <c r="AF674" s="86"/>
      <c r="AG674" s="86"/>
      <c r="AH674" s="83"/>
      <c r="AI674" s="86"/>
      <c r="AV674" s="86"/>
    </row>
    <row r="675" spans="1:48" ht="15.75">
      <c r="A675" s="241"/>
      <c r="B675" s="83"/>
      <c r="C675" s="83"/>
      <c r="D675" s="83"/>
      <c r="E675" s="83"/>
      <c r="F675" s="83"/>
      <c r="G675" s="86"/>
      <c r="H675" s="83"/>
      <c r="I675" s="86"/>
      <c r="J675" s="86"/>
      <c r="K675" s="86"/>
      <c r="L675" s="86"/>
      <c r="M675" s="86"/>
      <c r="N675" s="86"/>
      <c r="O675" s="86"/>
      <c r="P675" s="86"/>
      <c r="Q675" s="86"/>
      <c r="R675" s="86"/>
      <c r="S675" s="17"/>
      <c r="T675" s="238"/>
      <c r="U675" s="83"/>
      <c r="V675" s="86"/>
      <c r="W675" s="83"/>
      <c r="X675" s="86"/>
      <c r="Y675" s="86"/>
      <c r="Z675" s="86"/>
      <c r="AA675" s="86"/>
      <c r="AB675" s="86"/>
      <c r="AC675" s="83"/>
      <c r="AD675" s="86"/>
      <c r="AE675" s="86"/>
      <c r="AF675" s="86"/>
      <c r="AG675" s="86"/>
      <c r="AH675" s="83"/>
      <c r="AI675" s="86"/>
      <c r="AV675" s="86"/>
    </row>
    <row r="676" spans="1:48" ht="15.75">
      <c r="A676" s="241"/>
      <c r="B676" s="83"/>
      <c r="C676" s="83"/>
      <c r="D676" s="83"/>
      <c r="E676" s="83"/>
      <c r="F676" s="83"/>
      <c r="G676" s="86"/>
      <c r="H676" s="83"/>
      <c r="I676" s="86"/>
      <c r="J676" s="86"/>
      <c r="K676" s="86"/>
      <c r="L676" s="86"/>
      <c r="M676" s="86"/>
      <c r="N676" s="86"/>
      <c r="O676" s="86"/>
      <c r="P676" s="86"/>
      <c r="Q676" s="86"/>
      <c r="R676" s="86"/>
      <c r="S676" s="17"/>
      <c r="T676" s="238"/>
      <c r="U676" s="83"/>
      <c r="V676" s="86"/>
      <c r="W676" s="83"/>
      <c r="X676" s="86"/>
      <c r="Y676" s="86"/>
      <c r="Z676" s="86"/>
      <c r="AA676" s="86"/>
      <c r="AB676" s="86"/>
      <c r="AC676" s="83"/>
      <c r="AD676" s="86"/>
      <c r="AE676" s="86"/>
      <c r="AF676" s="86"/>
      <c r="AG676" s="86"/>
      <c r="AH676" s="83"/>
      <c r="AI676" s="86"/>
      <c r="AV676" s="86"/>
    </row>
    <row r="677" spans="1:48" ht="15.75">
      <c r="A677" s="241"/>
      <c r="B677" s="83"/>
      <c r="C677" s="83"/>
      <c r="D677" s="83"/>
      <c r="E677" s="83"/>
      <c r="F677" s="83"/>
      <c r="G677" s="86"/>
      <c r="H677" s="83"/>
      <c r="I677" s="86"/>
      <c r="J677" s="86"/>
      <c r="K677" s="86"/>
      <c r="L677" s="86"/>
      <c r="M677" s="86"/>
      <c r="N677" s="86"/>
      <c r="O677" s="86"/>
      <c r="P677" s="86"/>
      <c r="Q677" s="86"/>
      <c r="R677" s="86"/>
      <c r="S677" s="17"/>
      <c r="T677" s="238"/>
      <c r="U677" s="83"/>
      <c r="V677" s="86"/>
      <c r="W677" s="83"/>
      <c r="X677" s="86"/>
      <c r="Y677" s="86"/>
      <c r="Z677" s="86"/>
      <c r="AA677" s="86"/>
      <c r="AB677" s="86"/>
      <c r="AC677" s="83"/>
      <c r="AD677" s="86"/>
      <c r="AE677" s="86"/>
      <c r="AF677" s="86"/>
      <c r="AG677" s="86"/>
      <c r="AH677" s="83"/>
      <c r="AI677" s="86"/>
      <c r="AV677" s="86"/>
    </row>
    <row r="678" spans="1:48" ht="15.75">
      <c r="A678" s="241"/>
      <c r="B678" s="83"/>
      <c r="C678" s="83"/>
      <c r="D678" s="83"/>
      <c r="E678" s="83"/>
      <c r="F678" s="83"/>
      <c r="G678" s="86"/>
      <c r="H678" s="83"/>
      <c r="I678" s="86"/>
      <c r="J678" s="86"/>
      <c r="K678" s="86"/>
      <c r="L678" s="86"/>
      <c r="M678" s="86"/>
      <c r="N678" s="86"/>
      <c r="O678" s="86"/>
      <c r="P678" s="86"/>
      <c r="Q678" s="86"/>
      <c r="R678" s="86"/>
      <c r="S678" s="17"/>
      <c r="T678" s="238"/>
      <c r="U678" s="83"/>
      <c r="V678" s="86"/>
      <c r="W678" s="83"/>
      <c r="X678" s="86"/>
      <c r="Y678" s="86"/>
      <c r="Z678" s="86"/>
      <c r="AA678" s="86"/>
      <c r="AB678" s="86"/>
      <c r="AC678" s="83"/>
      <c r="AD678" s="86"/>
      <c r="AE678" s="86"/>
      <c r="AF678" s="86"/>
      <c r="AG678" s="86"/>
      <c r="AH678" s="83"/>
      <c r="AI678" s="86"/>
      <c r="AV678" s="86"/>
    </row>
    <row r="679" spans="1:48" ht="15.75">
      <c r="A679" s="241"/>
      <c r="B679" s="83"/>
      <c r="C679" s="83"/>
      <c r="D679" s="83"/>
      <c r="E679" s="83"/>
      <c r="F679" s="83"/>
      <c r="G679" s="86"/>
      <c r="H679" s="83"/>
      <c r="I679" s="86"/>
      <c r="J679" s="86"/>
      <c r="K679" s="86"/>
      <c r="L679" s="86"/>
      <c r="M679" s="86"/>
      <c r="N679" s="86"/>
      <c r="O679" s="86"/>
      <c r="P679" s="86"/>
      <c r="Q679" s="86"/>
      <c r="R679" s="86"/>
      <c r="S679" s="17"/>
      <c r="T679" s="238"/>
      <c r="U679" s="83"/>
      <c r="V679" s="86"/>
      <c r="W679" s="83"/>
      <c r="X679" s="86"/>
      <c r="Y679" s="86"/>
      <c r="Z679" s="86"/>
      <c r="AA679" s="86"/>
      <c r="AB679" s="86"/>
      <c r="AC679" s="83"/>
      <c r="AD679" s="86"/>
      <c r="AE679" s="86"/>
      <c r="AF679" s="86"/>
      <c r="AG679" s="86"/>
      <c r="AH679" s="83"/>
      <c r="AI679" s="86"/>
      <c r="AV679" s="86"/>
    </row>
    <row r="680" spans="1:48" ht="15.75">
      <c r="A680" s="241"/>
      <c r="B680" s="83"/>
      <c r="C680" s="83"/>
      <c r="D680" s="83"/>
      <c r="E680" s="83"/>
      <c r="F680" s="83"/>
      <c r="G680" s="86"/>
      <c r="H680" s="83"/>
      <c r="I680" s="86"/>
      <c r="J680" s="86"/>
      <c r="K680" s="86"/>
      <c r="L680" s="86"/>
      <c r="M680" s="86"/>
      <c r="N680" s="86"/>
      <c r="O680" s="86"/>
      <c r="P680" s="86"/>
      <c r="Q680" s="86"/>
      <c r="R680" s="86"/>
      <c r="S680" s="17"/>
      <c r="T680" s="238"/>
      <c r="U680" s="83"/>
      <c r="V680" s="86"/>
      <c r="W680" s="83"/>
      <c r="X680" s="86"/>
      <c r="Y680" s="86"/>
      <c r="Z680" s="86"/>
      <c r="AA680" s="86"/>
      <c r="AB680" s="86"/>
      <c r="AC680" s="83"/>
      <c r="AD680" s="86"/>
      <c r="AE680" s="86"/>
      <c r="AF680" s="86"/>
      <c r="AG680" s="86"/>
      <c r="AH680" s="83"/>
      <c r="AI680" s="86"/>
      <c r="AV680" s="86"/>
    </row>
    <row r="681" spans="1:48" ht="15.75">
      <c r="A681" s="241"/>
      <c r="B681" s="83"/>
      <c r="C681" s="83"/>
      <c r="D681" s="83"/>
      <c r="E681" s="83"/>
      <c r="F681" s="83"/>
      <c r="G681" s="86"/>
      <c r="H681" s="83"/>
      <c r="I681" s="86"/>
      <c r="J681" s="86"/>
      <c r="K681" s="86"/>
      <c r="L681" s="86"/>
      <c r="M681" s="86"/>
      <c r="N681" s="86"/>
      <c r="O681" s="86"/>
      <c r="P681" s="86"/>
      <c r="Q681" s="86"/>
      <c r="R681" s="86"/>
      <c r="S681" s="17"/>
      <c r="T681" s="238"/>
      <c r="U681" s="83"/>
      <c r="V681" s="86"/>
      <c r="W681" s="83"/>
      <c r="X681" s="86"/>
      <c r="Y681" s="86"/>
      <c r="Z681" s="86"/>
      <c r="AA681" s="86"/>
      <c r="AB681" s="86"/>
      <c r="AC681" s="83"/>
      <c r="AD681" s="86"/>
      <c r="AE681" s="86"/>
      <c r="AF681" s="86"/>
      <c r="AG681" s="86"/>
      <c r="AH681" s="83"/>
      <c r="AI681" s="86"/>
      <c r="AV681" s="86"/>
    </row>
    <row r="682" spans="1:48" ht="15.75">
      <c r="A682" s="241"/>
      <c r="B682" s="83"/>
      <c r="C682" s="83"/>
      <c r="D682" s="83"/>
      <c r="E682" s="83"/>
      <c r="F682" s="83"/>
      <c r="G682" s="86"/>
      <c r="H682" s="83"/>
      <c r="I682" s="86"/>
      <c r="J682" s="86"/>
      <c r="K682" s="86"/>
      <c r="L682" s="86"/>
      <c r="M682" s="86"/>
      <c r="N682" s="86"/>
      <c r="O682" s="86"/>
      <c r="P682" s="86"/>
      <c r="Q682" s="86"/>
      <c r="R682" s="86"/>
      <c r="S682" s="17"/>
      <c r="T682" s="238"/>
      <c r="U682" s="83"/>
      <c r="V682" s="86"/>
      <c r="W682" s="83"/>
      <c r="X682" s="86"/>
      <c r="Y682" s="86"/>
      <c r="Z682" s="86"/>
      <c r="AA682" s="86"/>
      <c r="AB682" s="86"/>
      <c r="AC682" s="83"/>
      <c r="AD682" s="86"/>
      <c r="AE682" s="86"/>
      <c r="AF682" s="86"/>
      <c r="AG682" s="86"/>
      <c r="AH682" s="83"/>
      <c r="AI682" s="86"/>
      <c r="AV682" s="86"/>
    </row>
    <row r="683" spans="1:48" ht="15.75">
      <c r="A683" s="241"/>
      <c r="B683" s="83"/>
      <c r="C683" s="83"/>
      <c r="D683" s="83"/>
      <c r="E683" s="83"/>
      <c r="F683" s="83"/>
      <c r="G683" s="86"/>
      <c r="H683" s="83"/>
      <c r="I683" s="86"/>
      <c r="J683" s="86"/>
      <c r="K683" s="86"/>
      <c r="L683" s="86"/>
      <c r="M683" s="86"/>
      <c r="N683" s="86"/>
      <c r="O683" s="86"/>
      <c r="P683" s="86"/>
      <c r="Q683" s="86"/>
      <c r="R683" s="86"/>
      <c r="S683" s="17"/>
      <c r="T683" s="238"/>
      <c r="U683" s="83"/>
      <c r="V683" s="86"/>
      <c r="W683" s="83"/>
      <c r="X683" s="86"/>
      <c r="Y683" s="86"/>
      <c r="Z683" s="86"/>
      <c r="AA683" s="86"/>
      <c r="AB683" s="86"/>
      <c r="AC683" s="83"/>
      <c r="AD683" s="86"/>
      <c r="AE683" s="86"/>
      <c r="AF683" s="86"/>
      <c r="AG683" s="86"/>
      <c r="AH683" s="83"/>
      <c r="AI683" s="86"/>
      <c r="AV683" s="86"/>
    </row>
    <row r="684" spans="1:48" ht="15.75">
      <c r="A684" s="241"/>
      <c r="B684" s="83"/>
      <c r="C684" s="83"/>
      <c r="D684" s="83"/>
      <c r="E684" s="83"/>
      <c r="F684" s="83"/>
      <c r="G684" s="86"/>
      <c r="H684" s="83"/>
      <c r="I684" s="86"/>
      <c r="J684" s="86"/>
      <c r="K684" s="86"/>
      <c r="L684" s="86"/>
      <c r="M684" s="86"/>
      <c r="N684" s="86"/>
      <c r="O684" s="86"/>
      <c r="P684" s="86"/>
      <c r="Q684" s="86"/>
      <c r="R684" s="86"/>
      <c r="S684" s="17"/>
      <c r="T684" s="238"/>
      <c r="U684" s="83"/>
      <c r="V684" s="86"/>
      <c r="W684" s="83"/>
      <c r="X684" s="86"/>
      <c r="Y684" s="86"/>
      <c r="Z684" s="86"/>
      <c r="AA684" s="86"/>
      <c r="AB684" s="86"/>
      <c r="AC684" s="83"/>
      <c r="AD684" s="86"/>
      <c r="AE684" s="86"/>
      <c r="AF684" s="86"/>
      <c r="AG684" s="86"/>
      <c r="AH684" s="83"/>
      <c r="AI684" s="86"/>
      <c r="AV684" s="86"/>
    </row>
    <row r="685" spans="1:48" ht="15.75">
      <c r="A685" s="241"/>
      <c r="B685" s="83"/>
      <c r="C685" s="83"/>
      <c r="D685" s="83"/>
      <c r="E685" s="83"/>
      <c r="F685" s="83"/>
      <c r="G685" s="86"/>
      <c r="H685" s="83"/>
      <c r="I685" s="86"/>
      <c r="J685" s="86"/>
      <c r="K685" s="86"/>
      <c r="L685" s="86"/>
      <c r="M685" s="86"/>
      <c r="N685" s="86"/>
      <c r="O685" s="86"/>
      <c r="P685" s="86"/>
      <c r="Q685" s="86"/>
      <c r="R685" s="86"/>
      <c r="S685" s="17"/>
      <c r="T685" s="238"/>
      <c r="U685" s="83"/>
      <c r="V685" s="86"/>
      <c r="W685" s="83"/>
      <c r="X685" s="86"/>
      <c r="Y685" s="86"/>
      <c r="Z685" s="86"/>
      <c r="AA685" s="86"/>
      <c r="AB685" s="86"/>
      <c r="AC685" s="83"/>
      <c r="AD685" s="86"/>
      <c r="AE685" s="86"/>
      <c r="AF685" s="86"/>
      <c r="AG685" s="86"/>
      <c r="AH685" s="83"/>
      <c r="AI685" s="86"/>
      <c r="AV685" s="86"/>
    </row>
    <row r="686" spans="1:48" ht="15.75">
      <c r="A686" s="241"/>
      <c r="B686" s="83"/>
      <c r="C686" s="83"/>
      <c r="D686" s="83"/>
      <c r="E686" s="83"/>
      <c r="F686" s="83"/>
      <c r="G686" s="86"/>
      <c r="H686" s="83"/>
      <c r="I686" s="86"/>
      <c r="J686" s="86"/>
      <c r="K686" s="86"/>
      <c r="L686" s="86"/>
      <c r="M686" s="86"/>
      <c r="N686" s="86"/>
      <c r="O686" s="86"/>
      <c r="P686" s="86"/>
      <c r="Q686" s="86"/>
      <c r="R686" s="86"/>
      <c r="S686" s="17"/>
      <c r="T686" s="238"/>
      <c r="U686" s="83"/>
      <c r="V686" s="86"/>
      <c r="W686" s="83"/>
      <c r="X686" s="86"/>
      <c r="Y686" s="86"/>
      <c r="Z686" s="86"/>
      <c r="AA686" s="86"/>
      <c r="AB686" s="86"/>
      <c r="AC686" s="83"/>
      <c r="AD686" s="86"/>
      <c r="AE686" s="86"/>
      <c r="AF686" s="86"/>
      <c r="AG686" s="86"/>
      <c r="AH686" s="83"/>
      <c r="AI686" s="86"/>
      <c r="AV686" s="86"/>
    </row>
    <row r="687" spans="1:48" ht="15.75">
      <c r="A687" s="241"/>
      <c r="B687" s="83"/>
      <c r="C687" s="83"/>
      <c r="D687" s="83"/>
      <c r="E687" s="83"/>
      <c r="F687" s="83"/>
      <c r="G687" s="86"/>
      <c r="H687" s="83"/>
      <c r="I687" s="86"/>
      <c r="J687" s="86"/>
      <c r="K687" s="86"/>
      <c r="L687" s="86"/>
      <c r="M687" s="86"/>
      <c r="N687" s="86"/>
      <c r="O687" s="86"/>
      <c r="P687" s="86"/>
      <c r="Q687" s="86"/>
      <c r="R687" s="86"/>
      <c r="S687" s="17"/>
      <c r="T687" s="238"/>
      <c r="U687" s="83"/>
      <c r="V687" s="86"/>
      <c r="W687" s="83"/>
      <c r="X687" s="86"/>
      <c r="Y687" s="86"/>
      <c r="Z687" s="86"/>
      <c r="AA687" s="86"/>
      <c r="AB687" s="86"/>
      <c r="AC687" s="83"/>
      <c r="AD687" s="86"/>
      <c r="AE687" s="86"/>
      <c r="AF687" s="86"/>
      <c r="AG687" s="86"/>
      <c r="AH687" s="83"/>
      <c r="AI687" s="86"/>
      <c r="AV687" s="86"/>
    </row>
    <row r="688" spans="1:48" ht="15.75">
      <c r="A688" s="241"/>
      <c r="B688" s="83"/>
      <c r="C688" s="83"/>
      <c r="D688" s="83"/>
      <c r="E688" s="83"/>
      <c r="F688" s="83"/>
      <c r="G688" s="86"/>
      <c r="H688" s="83"/>
      <c r="I688" s="86"/>
      <c r="J688" s="86"/>
      <c r="K688" s="86"/>
      <c r="L688" s="86"/>
      <c r="M688" s="86"/>
      <c r="N688" s="86"/>
      <c r="O688" s="86"/>
      <c r="P688" s="86"/>
      <c r="Q688" s="86"/>
      <c r="R688" s="86"/>
      <c r="S688" s="17"/>
      <c r="T688" s="238"/>
      <c r="U688" s="83"/>
      <c r="V688" s="86"/>
      <c r="W688" s="83"/>
      <c r="X688" s="86"/>
      <c r="Y688" s="86"/>
      <c r="Z688" s="86"/>
      <c r="AA688" s="86"/>
      <c r="AB688" s="86"/>
      <c r="AC688" s="83"/>
      <c r="AD688" s="86"/>
      <c r="AE688" s="86"/>
      <c r="AF688" s="86"/>
      <c r="AG688" s="86"/>
      <c r="AH688" s="83"/>
      <c r="AI688" s="86"/>
      <c r="AV688" s="86"/>
    </row>
    <row r="689" spans="1:48" ht="15.75">
      <c r="A689" s="241"/>
      <c r="B689" s="83"/>
      <c r="C689" s="83"/>
      <c r="D689" s="83"/>
      <c r="E689" s="83"/>
      <c r="F689" s="83"/>
      <c r="G689" s="86"/>
      <c r="H689" s="83"/>
      <c r="I689" s="86"/>
      <c r="J689" s="86"/>
      <c r="K689" s="86"/>
      <c r="L689" s="86"/>
      <c r="M689" s="86"/>
      <c r="N689" s="86"/>
      <c r="O689" s="86"/>
      <c r="P689" s="86"/>
      <c r="Q689" s="86"/>
      <c r="R689" s="86"/>
      <c r="S689" s="17"/>
      <c r="T689" s="238"/>
      <c r="U689" s="83"/>
      <c r="V689" s="86"/>
      <c r="W689" s="83"/>
      <c r="X689" s="86"/>
      <c r="Y689" s="86"/>
      <c r="Z689" s="86"/>
      <c r="AA689" s="86"/>
      <c r="AB689" s="86"/>
      <c r="AC689" s="83"/>
      <c r="AD689" s="86"/>
      <c r="AE689" s="86"/>
      <c r="AF689" s="86"/>
      <c r="AG689" s="86"/>
      <c r="AH689" s="83"/>
      <c r="AI689" s="86"/>
      <c r="AV689" s="86"/>
    </row>
    <row r="690" spans="1:48" ht="15.75">
      <c r="A690" s="241"/>
      <c r="B690" s="83"/>
      <c r="C690" s="83"/>
      <c r="D690" s="83"/>
      <c r="E690" s="83"/>
      <c r="F690" s="83"/>
      <c r="G690" s="86"/>
      <c r="H690" s="83"/>
      <c r="I690" s="86"/>
      <c r="J690" s="86"/>
      <c r="K690" s="86"/>
      <c r="L690" s="86"/>
      <c r="M690" s="86"/>
      <c r="N690" s="86"/>
      <c r="O690" s="86"/>
      <c r="P690" s="86"/>
      <c r="Q690" s="86"/>
      <c r="R690" s="86"/>
      <c r="S690" s="17"/>
      <c r="T690" s="238"/>
      <c r="U690" s="83"/>
      <c r="V690" s="86"/>
      <c r="W690" s="83"/>
      <c r="X690" s="86"/>
      <c r="Y690" s="86"/>
      <c r="Z690" s="86"/>
      <c r="AA690" s="86"/>
      <c r="AB690" s="86"/>
      <c r="AC690" s="83"/>
      <c r="AD690" s="86"/>
      <c r="AE690" s="86"/>
      <c r="AF690" s="86"/>
      <c r="AG690" s="86"/>
      <c r="AH690" s="83"/>
      <c r="AI690" s="86"/>
      <c r="AV690" s="86"/>
    </row>
    <row r="691" spans="1:48" ht="15.75">
      <c r="A691" s="241"/>
      <c r="B691" s="83"/>
      <c r="C691" s="83"/>
      <c r="D691" s="83"/>
      <c r="E691" s="83"/>
      <c r="F691" s="83"/>
      <c r="G691" s="86"/>
      <c r="H691" s="83"/>
      <c r="I691" s="86"/>
      <c r="J691" s="86"/>
      <c r="K691" s="86"/>
      <c r="L691" s="86"/>
      <c r="M691" s="86"/>
      <c r="N691" s="86"/>
      <c r="O691" s="86"/>
      <c r="P691" s="86"/>
      <c r="Q691" s="86"/>
      <c r="R691" s="86"/>
      <c r="S691" s="17"/>
      <c r="T691" s="238"/>
      <c r="U691" s="83"/>
      <c r="V691" s="86"/>
      <c r="W691" s="83"/>
      <c r="X691" s="86"/>
      <c r="Y691" s="86"/>
      <c r="Z691" s="86"/>
      <c r="AA691" s="86"/>
      <c r="AB691" s="86"/>
      <c r="AC691" s="83"/>
      <c r="AD691" s="86"/>
      <c r="AE691" s="86"/>
      <c r="AF691" s="86"/>
      <c r="AG691" s="86"/>
      <c r="AH691" s="83"/>
      <c r="AI691" s="86"/>
      <c r="AV691" s="86"/>
    </row>
    <row r="692" spans="1:48" ht="15.75">
      <c r="A692" s="241"/>
      <c r="B692" s="83"/>
      <c r="C692" s="83"/>
      <c r="D692" s="83"/>
      <c r="E692" s="83"/>
      <c r="F692" s="83"/>
      <c r="G692" s="86"/>
      <c r="H692" s="83"/>
      <c r="I692" s="86"/>
      <c r="J692" s="86"/>
      <c r="K692" s="86"/>
      <c r="L692" s="86"/>
      <c r="M692" s="86"/>
      <c r="N692" s="86"/>
      <c r="O692" s="86"/>
      <c r="P692" s="86"/>
      <c r="Q692" s="86"/>
      <c r="R692" s="86"/>
      <c r="S692" s="17"/>
      <c r="T692" s="238"/>
      <c r="U692" s="83"/>
      <c r="V692" s="86"/>
      <c r="W692" s="83"/>
      <c r="X692" s="86"/>
      <c r="Y692" s="86"/>
      <c r="Z692" s="86"/>
      <c r="AA692" s="86"/>
      <c r="AB692" s="86"/>
      <c r="AC692" s="83"/>
      <c r="AD692" s="86"/>
      <c r="AE692" s="86"/>
      <c r="AF692" s="86"/>
      <c r="AG692" s="86"/>
      <c r="AH692" s="83"/>
      <c r="AI692" s="86"/>
      <c r="AV692" s="86"/>
    </row>
    <row r="693" spans="1:48" ht="15.75">
      <c r="A693" s="241"/>
      <c r="B693" s="83"/>
      <c r="C693" s="83"/>
      <c r="D693" s="83"/>
      <c r="E693" s="83"/>
      <c r="F693" s="83"/>
      <c r="G693" s="86"/>
      <c r="H693" s="83"/>
      <c r="I693" s="86"/>
      <c r="J693" s="86"/>
      <c r="K693" s="86"/>
      <c r="L693" s="86"/>
      <c r="M693" s="86"/>
      <c r="N693" s="86"/>
      <c r="O693" s="86"/>
      <c r="P693" s="86"/>
      <c r="Q693" s="86"/>
      <c r="R693" s="86"/>
      <c r="S693" s="17"/>
      <c r="T693" s="238"/>
      <c r="U693" s="83"/>
      <c r="V693" s="86"/>
      <c r="W693" s="83"/>
      <c r="X693" s="86"/>
      <c r="Y693" s="86"/>
      <c r="Z693" s="86"/>
      <c r="AA693" s="86"/>
      <c r="AB693" s="86"/>
      <c r="AC693" s="83"/>
      <c r="AD693" s="86"/>
      <c r="AE693" s="86"/>
      <c r="AF693" s="86"/>
      <c r="AG693" s="86"/>
      <c r="AH693" s="83"/>
      <c r="AI693" s="86"/>
      <c r="AV693" s="86"/>
    </row>
    <row r="694" spans="1:48" ht="15.75">
      <c r="A694" s="241"/>
      <c r="B694" s="83"/>
      <c r="C694" s="83"/>
      <c r="D694" s="83"/>
      <c r="E694" s="83"/>
      <c r="F694" s="83"/>
      <c r="G694" s="86"/>
      <c r="H694" s="83"/>
      <c r="I694" s="86"/>
      <c r="J694" s="86"/>
      <c r="K694" s="86"/>
      <c r="L694" s="86"/>
      <c r="M694" s="86"/>
      <c r="N694" s="86"/>
      <c r="O694" s="86"/>
      <c r="P694" s="86"/>
      <c r="Q694" s="86"/>
      <c r="R694" s="86"/>
      <c r="S694" s="17"/>
      <c r="T694" s="238"/>
      <c r="U694" s="83"/>
      <c r="V694" s="86"/>
      <c r="W694" s="83"/>
      <c r="X694" s="86"/>
      <c r="Y694" s="86"/>
      <c r="Z694" s="86"/>
      <c r="AA694" s="86"/>
      <c r="AB694" s="86"/>
      <c r="AC694" s="83"/>
      <c r="AD694" s="86"/>
      <c r="AE694" s="86"/>
      <c r="AF694" s="86"/>
      <c r="AG694" s="86"/>
      <c r="AH694" s="83"/>
      <c r="AI694" s="86"/>
      <c r="AV694" s="86"/>
    </row>
    <row r="695" spans="1:48" ht="15.75">
      <c r="A695" s="241"/>
      <c r="B695" s="83"/>
      <c r="C695" s="83"/>
      <c r="D695" s="83"/>
      <c r="E695" s="83"/>
      <c r="F695" s="83"/>
      <c r="G695" s="86"/>
      <c r="H695" s="83"/>
      <c r="I695" s="86"/>
      <c r="J695" s="86"/>
      <c r="K695" s="86"/>
      <c r="L695" s="86"/>
      <c r="M695" s="86"/>
      <c r="N695" s="86"/>
      <c r="O695" s="86"/>
      <c r="P695" s="86"/>
      <c r="Q695" s="86"/>
      <c r="R695" s="86"/>
      <c r="S695" s="17"/>
      <c r="T695" s="238"/>
      <c r="U695" s="83"/>
      <c r="V695" s="86"/>
      <c r="W695" s="83"/>
      <c r="X695" s="86"/>
      <c r="Y695" s="86"/>
      <c r="Z695" s="86"/>
      <c r="AA695" s="86"/>
      <c r="AB695" s="86"/>
      <c r="AC695" s="83"/>
      <c r="AD695" s="86"/>
      <c r="AE695" s="86"/>
      <c r="AF695" s="86"/>
      <c r="AG695" s="86"/>
      <c r="AH695" s="83"/>
      <c r="AI695" s="86"/>
      <c r="AV695" s="86"/>
    </row>
    <row r="696" spans="1:48" ht="15.75">
      <c r="A696" s="241"/>
      <c r="B696" s="83"/>
      <c r="C696" s="83"/>
      <c r="D696" s="83"/>
      <c r="E696" s="83"/>
      <c r="F696" s="83"/>
      <c r="G696" s="86"/>
      <c r="H696" s="83"/>
      <c r="I696" s="86"/>
      <c r="J696" s="86"/>
      <c r="K696" s="86"/>
      <c r="L696" s="86"/>
      <c r="M696" s="86"/>
      <c r="N696" s="86"/>
      <c r="O696" s="86"/>
      <c r="P696" s="86"/>
      <c r="Q696" s="86"/>
      <c r="R696" s="86"/>
      <c r="S696" s="17"/>
      <c r="T696" s="238"/>
      <c r="U696" s="83"/>
      <c r="V696" s="86"/>
      <c r="W696" s="83"/>
      <c r="X696" s="86"/>
      <c r="Y696" s="86"/>
      <c r="Z696" s="86"/>
      <c r="AA696" s="86"/>
      <c r="AB696" s="86"/>
      <c r="AC696" s="83"/>
      <c r="AD696" s="86"/>
      <c r="AE696" s="86"/>
      <c r="AF696" s="86"/>
      <c r="AG696" s="86"/>
      <c r="AH696" s="83"/>
      <c r="AI696" s="86"/>
      <c r="AV696" s="86"/>
    </row>
    <row r="697" spans="1:48" ht="15.75">
      <c r="A697" s="241"/>
      <c r="B697" s="83"/>
      <c r="C697" s="83"/>
      <c r="D697" s="83"/>
      <c r="E697" s="83"/>
      <c r="F697" s="83"/>
      <c r="G697" s="86"/>
      <c r="H697" s="83"/>
      <c r="I697" s="86"/>
      <c r="J697" s="86"/>
      <c r="K697" s="86"/>
      <c r="L697" s="86"/>
      <c r="M697" s="86"/>
      <c r="N697" s="86"/>
      <c r="O697" s="86"/>
      <c r="P697" s="86"/>
      <c r="Q697" s="86"/>
      <c r="R697" s="86"/>
      <c r="S697" s="17"/>
      <c r="T697" s="238"/>
      <c r="U697" s="83"/>
      <c r="V697" s="86"/>
      <c r="W697" s="83"/>
      <c r="X697" s="86"/>
      <c r="Y697" s="86"/>
      <c r="Z697" s="86"/>
      <c r="AA697" s="86"/>
      <c r="AB697" s="86"/>
      <c r="AC697" s="83"/>
      <c r="AD697" s="86"/>
      <c r="AE697" s="86"/>
      <c r="AF697" s="86"/>
      <c r="AG697" s="86"/>
      <c r="AH697" s="83"/>
      <c r="AI697" s="86"/>
      <c r="AV697" s="86"/>
    </row>
    <row r="698" spans="1:48" ht="15.75">
      <c r="A698" s="241"/>
      <c r="B698" s="83"/>
      <c r="C698" s="83"/>
      <c r="D698" s="83"/>
      <c r="E698" s="83"/>
      <c r="F698" s="83"/>
      <c r="G698" s="86"/>
      <c r="H698" s="83"/>
      <c r="I698" s="86"/>
      <c r="J698" s="86"/>
      <c r="K698" s="86"/>
      <c r="L698" s="86"/>
      <c r="M698" s="86"/>
      <c r="N698" s="86"/>
      <c r="O698" s="86"/>
      <c r="P698" s="86"/>
      <c r="Q698" s="86"/>
      <c r="R698" s="86"/>
      <c r="S698" s="17"/>
      <c r="T698" s="238"/>
      <c r="U698" s="83"/>
      <c r="V698" s="86"/>
      <c r="W698" s="83"/>
      <c r="X698" s="86"/>
      <c r="Y698" s="86"/>
      <c r="Z698" s="86"/>
      <c r="AA698" s="86"/>
      <c r="AB698" s="86"/>
      <c r="AC698" s="83"/>
      <c r="AD698" s="86"/>
      <c r="AE698" s="86"/>
      <c r="AF698" s="86"/>
      <c r="AG698" s="86"/>
      <c r="AH698" s="83"/>
      <c r="AI698" s="86"/>
      <c r="AV698" s="86"/>
    </row>
    <row r="699" spans="1:48" ht="15.75">
      <c r="A699" s="241"/>
      <c r="B699" s="83"/>
      <c r="C699" s="83"/>
      <c r="D699" s="83"/>
      <c r="E699" s="83"/>
      <c r="F699" s="83"/>
      <c r="G699" s="86"/>
      <c r="H699" s="83"/>
      <c r="I699" s="86"/>
      <c r="J699" s="86"/>
      <c r="K699" s="86"/>
      <c r="L699" s="86"/>
      <c r="M699" s="86"/>
      <c r="N699" s="86"/>
      <c r="O699" s="86"/>
      <c r="P699" s="86"/>
      <c r="Q699" s="86"/>
      <c r="R699" s="86"/>
      <c r="S699" s="17"/>
      <c r="T699" s="238"/>
      <c r="U699" s="83"/>
      <c r="V699" s="86"/>
      <c r="W699" s="83"/>
      <c r="X699" s="86"/>
      <c r="Y699" s="86"/>
      <c r="Z699" s="86"/>
      <c r="AA699" s="86"/>
      <c r="AB699" s="86"/>
      <c r="AC699" s="83"/>
      <c r="AD699" s="86"/>
      <c r="AE699" s="86"/>
      <c r="AF699" s="86"/>
      <c r="AG699" s="86"/>
      <c r="AH699" s="83"/>
      <c r="AI699" s="86"/>
      <c r="AV699" s="86"/>
    </row>
    <row r="700" spans="1:48" ht="15.75">
      <c r="A700" s="241"/>
      <c r="B700" s="83"/>
      <c r="C700" s="83"/>
      <c r="D700" s="83"/>
      <c r="E700" s="83"/>
      <c r="F700" s="83"/>
      <c r="G700" s="86"/>
      <c r="H700" s="83"/>
      <c r="I700" s="86"/>
      <c r="J700" s="86"/>
      <c r="K700" s="86"/>
      <c r="L700" s="86"/>
      <c r="M700" s="86"/>
      <c r="N700" s="86"/>
      <c r="O700" s="86"/>
      <c r="P700" s="86"/>
      <c r="Q700" s="86"/>
      <c r="R700" s="86"/>
      <c r="S700" s="17"/>
      <c r="T700" s="238"/>
      <c r="U700" s="83"/>
      <c r="V700" s="86"/>
      <c r="W700" s="83"/>
      <c r="X700" s="86"/>
      <c r="Y700" s="86"/>
      <c r="Z700" s="86"/>
      <c r="AA700" s="86"/>
      <c r="AB700" s="86"/>
      <c r="AC700" s="83"/>
      <c r="AD700" s="86"/>
      <c r="AE700" s="86"/>
      <c r="AF700" s="86"/>
      <c r="AG700" s="86"/>
      <c r="AH700" s="83"/>
      <c r="AI700" s="86"/>
      <c r="AV700" s="86"/>
    </row>
    <row r="701" spans="1:48" ht="15.75">
      <c r="A701" s="241"/>
      <c r="B701" s="83"/>
      <c r="C701" s="83"/>
      <c r="D701" s="83"/>
      <c r="E701" s="83"/>
      <c r="F701" s="83"/>
      <c r="G701" s="86"/>
      <c r="H701" s="83"/>
      <c r="I701" s="86"/>
      <c r="J701" s="86"/>
      <c r="K701" s="86"/>
      <c r="L701" s="86"/>
      <c r="M701" s="86"/>
      <c r="N701" s="86"/>
      <c r="O701" s="86"/>
      <c r="P701" s="86"/>
      <c r="Q701" s="86"/>
      <c r="R701" s="86"/>
      <c r="S701" s="17"/>
      <c r="T701" s="238"/>
      <c r="U701" s="83"/>
      <c r="V701" s="86"/>
      <c r="W701" s="83"/>
      <c r="X701" s="86"/>
      <c r="Y701" s="86"/>
      <c r="Z701" s="86"/>
      <c r="AA701" s="86"/>
      <c r="AB701" s="86"/>
      <c r="AC701" s="83"/>
      <c r="AD701" s="86"/>
      <c r="AE701" s="86"/>
      <c r="AF701" s="86"/>
      <c r="AG701" s="86"/>
      <c r="AH701" s="83"/>
      <c r="AI701" s="86"/>
      <c r="AV701" s="86"/>
    </row>
    <row r="702" spans="1:48" ht="15.75">
      <c r="A702" s="241"/>
      <c r="B702" s="83"/>
      <c r="C702" s="83"/>
      <c r="D702" s="83"/>
      <c r="E702" s="83"/>
      <c r="F702" s="83"/>
      <c r="G702" s="86"/>
      <c r="H702" s="83"/>
      <c r="I702" s="86"/>
      <c r="J702" s="86"/>
      <c r="K702" s="86"/>
      <c r="L702" s="86"/>
      <c r="M702" s="86"/>
      <c r="N702" s="86"/>
      <c r="O702" s="86"/>
      <c r="P702" s="86"/>
      <c r="Q702" s="86"/>
      <c r="R702" s="86"/>
      <c r="S702" s="17"/>
      <c r="T702" s="238"/>
      <c r="U702" s="83"/>
      <c r="V702" s="86"/>
      <c r="W702" s="83"/>
      <c r="X702" s="86"/>
      <c r="Y702" s="86"/>
      <c r="Z702" s="86"/>
      <c r="AA702" s="86"/>
      <c r="AB702" s="86"/>
      <c r="AC702" s="83"/>
      <c r="AD702" s="86"/>
      <c r="AE702" s="86"/>
      <c r="AF702" s="86"/>
      <c r="AG702" s="86"/>
      <c r="AH702" s="83"/>
      <c r="AI702" s="86"/>
      <c r="AV702" s="86"/>
    </row>
    <row r="703" spans="1:48" ht="15.75">
      <c r="A703" s="241"/>
      <c r="B703" s="83"/>
      <c r="C703" s="83"/>
      <c r="D703" s="83"/>
      <c r="E703" s="83"/>
      <c r="F703" s="83"/>
      <c r="G703" s="86"/>
      <c r="H703" s="83"/>
      <c r="I703" s="86"/>
      <c r="J703" s="86"/>
      <c r="K703" s="86"/>
      <c r="L703" s="86"/>
      <c r="M703" s="86"/>
      <c r="N703" s="86"/>
      <c r="O703" s="86"/>
      <c r="P703" s="86"/>
      <c r="Q703" s="86"/>
      <c r="R703" s="86"/>
      <c r="S703" s="17"/>
      <c r="T703" s="238"/>
      <c r="U703" s="83"/>
      <c r="V703" s="86"/>
      <c r="W703" s="83"/>
      <c r="X703" s="86"/>
      <c r="Y703" s="86"/>
      <c r="Z703" s="86"/>
      <c r="AA703" s="86"/>
      <c r="AB703" s="86"/>
      <c r="AC703" s="83"/>
      <c r="AD703" s="86"/>
      <c r="AE703" s="86"/>
      <c r="AF703" s="86"/>
      <c r="AG703" s="86"/>
      <c r="AH703" s="83"/>
      <c r="AI703" s="86"/>
      <c r="AV703" s="86"/>
    </row>
    <row r="704" spans="1:48" ht="15.75">
      <c r="A704" s="241"/>
      <c r="B704" s="83"/>
      <c r="C704" s="83"/>
      <c r="D704" s="83"/>
      <c r="E704" s="83"/>
      <c r="F704" s="83"/>
      <c r="G704" s="86"/>
      <c r="H704" s="83"/>
      <c r="I704" s="86"/>
      <c r="J704" s="86"/>
      <c r="K704" s="86"/>
      <c r="L704" s="86"/>
      <c r="M704" s="86"/>
      <c r="N704" s="86"/>
      <c r="O704" s="86"/>
      <c r="P704" s="86"/>
      <c r="Q704" s="86"/>
      <c r="R704" s="86"/>
      <c r="S704" s="17"/>
      <c r="T704" s="238"/>
      <c r="U704" s="83"/>
      <c r="V704" s="86"/>
      <c r="W704" s="83"/>
      <c r="X704" s="86"/>
      <c r="Y704" s="86"/>
      <c r="Z704" s="86"/>
      <c r="AA704" s="86"/>
      <c r="AB704" s="86"/>
      <c r="AC704" s="83"/>
      <c r="AD704" s="86"/>
      <c r="AE704" s="86"/>
      <c r="AF704" s="86"/>
      <c r="AG704" s="86"/>
      <c r="AH704" s="83"/>
      <c r="AI704" s="86"/>
      <c r="AV704" s="86"/>
    </row>
    <row r="705" spans="1:48" ht="15.75">
      <c r="A705" s="241"/>
      <c r="B705" s="83"/>
      <c r="C705" s="83"/>
      <c r="D705" s="83"/>
      <c r="E705" s="83"/>
      <c r="F705" s="83"/>
      <c r="G705" s="86"/>
      <c r="H705" s="83"/>
      <c r="I705" s="86"/>
      <c r="J705" s="86"/>
      <c r="K705" s="86"/>
      <c r="L705" s="86"/>
      <c r="M705" s="86"/>
      <c r="N705" s="86"/>
      <c r="O705" s="86"/>
      <c r="P705" s="86"/>
      <c r="Q705" s="86"/>
      <c r="R705" s="86"/>
      <c r="S705" s="17"/>
      <c r="T705" s="238"/>
      <c r="U705" s="83"/>
      <c r="V705" s="86"/>
      <c r="W705" s="83"/>
      <c r="X705" s="86"/>
      <c r="Y705" s="86"/>
      <c r="Z705" s="86"/>
      <c r="AA705" s="86"/>
      <c r="AB705" s="86"/>
      <c r="AC705" s="83"/>
      <c r="AD705" s="86"/>
      <c r="AE705" s="86"/>
      <c r="AF705" s="86"/>
      <c r="AG705" s="86"/>
      <c r="AH705" s="83"/>
      <c r="AI705" s="86"/>
      <c r="AV705" s="86"/>
    </row>
    <row r="706" spans="1:48" ht="15.75">
      <c r="A706" s="241"/>
      <c r="B706" s="83"/>
      <c r="C706" s="83"/>
      <c r="D706" s="83"/>
      <c r="E706" s="83"/>
      <c r="F706" s="83"/>
      <c r="G706" s="86"/>
      <c r="H706" s="83"/>
      <c r="I706" s="86"/>
      <c r="J706" s="86"/>
      <c r="K706" s="86"/>
      <c r="L706" s="86"/>
      <c r="M706" s="86"/>
      <c r="N706" s="86"/>
      <c r="O706" s="86"/>
      <c r="P706" s="86"/>
      <c r="Q706" s="86"/>
      <c r="R706" s="86"/>
      <c r="S706" s="17"/>
      <c r="T706" s="238"/>
      <c r="U706" s="83"/>
      <c r="V706" s="86"/>
      <c r="W706" s="83"/>
      <c r="X706" s="86"/>
      <c r="Y706" s="86"/>
      <c r="Z706" s="86"/>
      <c r="AA706" s="86"/>
      <c r="AB706" s="86"/>
      <c r="AC706" s="83"/>
      <c r="AD706" s="86"/>
      <c r="AE706" s="86"/>
      <c r="AF706" s="86"/>
      <c r="AG706" s="86"/>
      <c r="AH706" s="83"/>
      <c r="AI706" s="86"/>
      <c r="AV706" s="86"/>
    </row>
    <row r="707" spans="1:48" ht="15.75">
      <c r="A707" s="241"/>
      <c r="B707" s="83"/>
      <c r="C707" s="83"/>
      <c r="D707" s="83"/>
      <c r="E707" s="83"/>
      <c r="F707" s="83"/>
      <c r="G707" s="86"/>
      <c r="H707" s="83"/>
      <c r="I707" s="86"/>
      <c r="J707" s="86"/>
      <c r="K707" s="86"/>
      <c r="L707" s="86"/>
      <c r="M707" s="86"/>
      <c r="N707" s="86"/>
      <c r="O707" s="86"/>
      <c r="P707" s="86"/>
      <c r="Q707" s="86"/>
      <c r="R707" s="86"/>
      <c r="S707" s="17"/>
      <c r="T707" s="238"/>
      <c r="U707" s="83"/>
      <c r="V707" s="86"/>
      <c r="W707" s="83"/>
      <c r="X707" s="86"/>
      <c r="Y707" s="86"/>
      <c r="Z707" s="86"/>
      <c r="AA707" s="86"/>
      <c r="AB707" s="86"/>
      <c r="AC707" s="83"/>
      <c r="AD707" s="86"/>
      <c r="AE707" s="86"/>
      <c r="AF707" s="86"/>
      <c r="AG707" s="86"/>
      <c r="AH707" s="83"/>
      <c r="AI707" s="86"/>
      <c r="AV707" s="86"/>
    </row>
    <row r="708" spans="1:48" ht="15.75">
      <c r="A708" s="241"/>
      <c r="B708" s="83"/>
      <c r="C708" s="83"/>
      <c r="D708" s="83"/>
      <c r="E708" s="83"/>
      <c r="F708" s="83"/>
      <c r="G708" s="86"/>
      <c r="H708" s="83"/>
      <c r="I708" s="86"/>
      <c r="J708" s="86"/>
      <c r="K708" s="86"/>
      <c r="L708" s="86"/>
      <c r="M708" s="86"/>
      <c r="N708" s="86"/>
      <c r="O708" s="86"/>
      <c r="P708" s="86"/>
      <c r="Q708" s="86"/>
      <c r="R708" s="86"/>
      <c r="S708" s="17"/>
      <c r="T708" s="238"/>
      <c r="U708" s="83"/>
      <c r="V708" s="86"/>
      <c r="W708" s="83"/>
      <c r="X708" s="86"/>
      <c r="Y708" s="86"/>
      <c r="Z708" s="86"/>
      <c r="AA708" s="86"/>
      <c r="AB708" s="86"/>
      <c r="AC708" s="83"/>
      <c r="AD708" s="86"/>
      <c r="AE708" s="86"/>
      <c r="AF708" s="86"/>
      <c r="AG708" s="86"/>
      <c r="AH708" s="83"/>
      <c r="AI708" s="86"/>
      <c r="AV708" s="86"/>
    </row>
    <row r="709" spans="1:48" ht="15.75">
      <c r="A709" s="241"/>
      <c r="B709" s="83"/>
      <c r="C709" s="83"/>
      <c r="D709" s="83"/>
      <c r="E709" s="83"/>
      <c r="F709" s="83"/>
      <c r="G709" s="86"/>
      <c r="H709" s="83"/>
      <c r="I709" s="86"/>
      <c r="J709" s="86"/>
      <c r="K709" s="86"/>
      <c r="L709" s="86"/>
      <c r="M709" s="86"/>
      <c r="N709" s="86"/>
      <c r="O709" s="86"/>
      <c r="P709" s="86"/>
      <c r="Q709" s="86"/>
      <c r="R709" s="86"/>
      <c r="S709" s="17"/>
      <c r="T709" s="238"/>
      <c r="U709" s="83"/>
      <c r="V709" s="86"/>
      <c r="W709" s="83"/>
      <c r="X709" s="86"/>
      <c r="Y709" s="86"/>
      <c r="Z709" s="86"/>
      <c r="AA709" s="86"/>
      <c r="AB709" s="86"/>
      <c r="AC709" s="83"/>
      <c r="AD709" s="86"/>
      <c r="AE709" s="86"/>
      <c r="AF709" s="86"/>
      <c r="AG709" s="86"/>
      <c r="AH709" s="83"/>
      <c r="AI709" s="86"/>
      <c r="AV709" s="86"/>
    </row>
    <row r="710" spans="1:48" ht="15.75">
      <c r="A710" s="241"/>
      <c r="B710" s="83"/>
      <c r="C710" s="83"/>
      <c r="D710" s="83"/>
      <c r="E710" s="83"/>
      <c r="F710" s="83"/>
      <c r="G710" s="86"/>
      <c r="H710" s="83"/>
      <c r="I710" s="86"/>
      <c r="J710" s="86"/>
      <c r="K710" s="86"/>
      <c r="L710" s="86"/>
      <c r="M710" s="86"/>
      <c r="N710" s="86"/>
      <c r="O710" s="86"/>
      <c r="P710" s="86"/>
      <c r="Q710" s="86"/>
      <c r="R710" s="86"/>
      <c r="S710" s="17"/>
      <c r="T710" s="238"/>
      <c r="U710" s="83"/>
      <c r="V710" s="86"/>
      <c r="W710" s="83"/>
      <c r="X710" s="86"/>
      <c r="Y710" s="86"/>
      <c r="Z710" s="86"/>
      <c r="AA710" s="86"/>
      <c r="AB710" s="86"/>
      <c r="AC710" s="83"/>
      <c r="AD710" s="86"/>
      <c r="AE710" s="86"/>
      <c r="AF710" s="86"/>
      <c r="AG710" s="86"/>
      <c r="AH710" s="83"/>
      <c r="AI710" s="86"/>
      <c r="AV710" s="86"/>
    </row>
    <row r="711" spans="1:48" ht="15.75">
      <c r="A711" s="241"/>
      <c r="B711" s="83"/>
      <c r="C711" s="83"/>
      <c r="D711" s="83"/>
      <c r="E711" s="83"/>
      <c r="F711" s="83"/>
      <c r="G711" s="86"/>
      <c r="H711" s="83"/>
      <c r="I711" s="86"/>
      <c r="J711" s="86"/>
      <c r="K711" s="86"/>
      <c r="L711" s="86"/>
      <c r="M711" s="86"/>
      <c r="N711" s="86"/>
      <c r="O711" s="86"/>
      <c r="P711" s="86"/>
      <c r="Q711" s="86"/>
      <c r="R711" s="86"/>
      <c r="S711" s="17"/>
      <c r="T711" s="238"/>
      <c r="U711" s="83"/>
      <c r="V711" s="86"/>
      <c r="W711" s="83"/>
      <c r="X711" s="86"/>
      <c r="Y711" s="86"/>
      <c r="Z711" s="86"/>
      <c r="AA711" s="86"/>
      <c r="AB711" s="86"/>
      <c r="AC711" s="83"/>
      <c r="AD711" s="86"/>
      <c r="AE711" s="86"/>
      <c r="AF711" s="86"/>
      <c r="AG711" s="86"/>
      <c r="AH711" s="83"/>
      <c r="AI711" s="86"/>
      <c r="AV711" s="86"/>
    </row>
    <row r="712" spans="1:48" ht="15.75">
      <c r="A712" s="241"/>
      <c r="B712" s="83"/>
      <c r="C712" s="83"/>
      <c r="D712" s="83"/>
      <c r="E712" s="83"/>
      <c r="F712" s="83"/>
      <c r="G712" s="86"/>
      <c r="H712" s="83"/>
      <c r="I712" s="86"/>
      <c r="J712" s="86"/>
      <c r="K712" s="86"/>
      <c r="L712" s="86"/>
      <c r="M712" s="86"/>
      <c r="N712" s="86"/>
      <c r="O712" s="86"/>
      <c r="P712" s="86"/>
      <c r="Q712" s="86"/>
      <c r="R712" s="86"/>
      <c r="S712" s="17"/>
      <c r="T712" s="238"/>
      <c r="U712" s="83"/>
      <c r="V712" s="86"/>
      <c r="W712" s="83"/>
      <c r="X712" s="86"/>
      <c r="Y712" s="86"/>
      <c r="Z712" s="86"/>
      <c r="AA712" s="86"/>
      <c r="AB712" s="86"/>
      <c r="AC712" s="83"/>
      <c r="AD712" s="86"/>
      <c r="AE712" s="86"/>
      <c r="AF712" s="86"/>
      <c r="AG712" s="86"/>
      <c r="AH712" s="83"/>
      <c r="AI712" s="86"/>
      <c r="AV712" s="86"/>
    </row>
    <row r="713" spans="1:48" ht="15.75">
      <c r="A713" s="241"/>
      <c r="B713" s="83"/>
      <c r="C713" s="83"/>
      <c r="D713" s="83"/>
      <c r="E713" s="83"/>
      <c r="F713" s="83"/>
      <c r="G713" s="86"/>
      <c r="H713" s="83"/>
      <c r="I713" s="86"/>
      <c r="J713" s="86"/>
      <c r="K713" s="86"/>
      <c r="L713" s="86"/>
      <c r="M713" s="86"/>
      <c r="N713" s="86"/>
      <c r="O713" s="86"/>
      <c r="P713" s="86"/>
      <c r="Q713" s="86"/>
      <c r="R713" s="86"/>
      <c r="S713" s="17"/>
      <c r="T713" s="238"/>
      <c r="U713" s="83"/>
      <c r="V713" s="86"/>
      <c r="W713" s="83"/>
      <c r="X713" s="86"/>
      <c r="Y713" s="86"/>
      <c r="Z713" s="86"/>
      <c r="AA713" s="86"/>
      <c r="AB713" s="86"/>
      <c r="AC713" s="83"/>
      <c r="AD713" s="86"/>
      <c r="AE713" s="86"/>
      <c r="AF713" s="86"/>
      <c r="AG713" s="86"/>
      <c r="AH713" s="83"/>
      <c r="AI713" s="86"/>
      <c r="AV713" s="86"/>
    </row>
    <row r="714" spans="1:48" ht="15.75">
      <c r="A714" s="241"/>
      <c r="B714" s="83"/>
      <c r="C714" s="83"/>
      <c r="D714" s="83"/>
      <c r="E714" s="83"/>
      <c r="F714" s="83"/>
      <c r="G714" s="86"/>
      <c r="H714" s="83"/>
      <c r="I714" s="86"/>
      <c r="J714" s="86"/>
      <c r="K714" s="86"/>
      <c r="L714" s="86"/>
      <c r="M714" s="86"/>
      <c r="N714" s="86"/>
      <c r="O714" s="86"/>
      <c r="P714" s="86"/>
      <c r="Q714" s="86"/>
      <c r="R714" s="86"/>
      <c r="S714" s="17"/>
      <c r="T714" s="238"/>
      <c r="U714" s="83"/>
      <c r="V714" s="86"/>
      <c r="W714" s="83"/>
      <c r="X714" s="86"/>
      <c r="Y714" s="86"/>
      <c r="Z714" s="86"/>
      <c r="AA714" s="86"/>
      <c r="AB714" s="86"/>
      <c r="AC714" s="83"/>
      <c r="AD714" s="86"/>
      <c r="AE714" s="86"/>
      <c r="AF714" s="86"/>
      <c r="AG714" s="86"/>
      <c r="AH714" s="83"/>
      <c r="AI714" s="86"/>
      <c r="AV714" s="86"/>
    </row>
    <row r="715" spans="1:48" ht="15.75">
      <c r="A715" s="241"/>
      <c r="B715" s="83"/>
      <c r="C715" s="83"/>
      <c r="D715" s="83"/>
      <c r="E715" s="83"/>
      <c r="F715" s="83"/>
      <c r="G715" s="86"/>
      <c r="H715" s="83"/>
      <c r="I715" s="86"/>
      <c r="J715" s="86"/>
      <c r="K715" s="86"/>
      <c r="L715" s="86"/>
      <c r="M715" s="86"/>
      <c r="N715" s="86"/>
      <c r="O715" s="86"/>
      <c r="P715" s="86"/>
      <c r="Q715" s="86"/>
      <c r="R715" s="86"/>
      <c r="S715" s="17"/>
      <c r="T715" s="238"/>
      <c r="U715" s="83"/>
      <c r="V715" s="86"/>
      <c r="W715" s="83"/>
      <c r="X715" s="86"/>
      <c r="Y715" s="86"/>
      <c r="Z715" s="86"/>
      <c r="AA715" s="86"/>
      <c r="AB715" s="86"/>
      <c r="AC715" s="83"/>
      <c r="AD715" s="86"/>
      <c r="AE715" s="86"/>
      <c r="AF715" s="86"/>
      <c r="AG715" s="86"/>
      <c r="AH715" s="83"/>
      <c r="AI715" s="86"/>
      <c r="AV715" s="86"/>
    </row>
    <row r="716" spans="1:48" ht="15.75">
      <c r="A716" s="241"/>
      <c r="B716" s="83"/>
      <c r="C716" s="83"/>
      <c r="D716" s="83"/>
      <c r="E716" s="83"/>
      <c r="F716" s="83"/>
      <c r="G716" s="86"/>
      <c r="H716" s="83"/>
      <c r="I716" s="86"/>
      <c r="J716" s="86"/>
      <c r="K716" s="86"/>
      <c r="L716" s="86"/>
      <c r="M716" s="86"/>
      <c r="N716" s="86"/>
      <c r="O716" s="86"/>
      <c r="P716" s="86"/>
      <c r="Q716" s="86"/>
      <c r="R716" s="86"/>
      <c r="S716" s="17"/>
      <c r="T716" s="238"/>
      <c r="U716" s="83"/>
      <c r="V716" s="86"/>
      <c r="W716" s="83"/>
      <c r="X716" s="86"/>
      <c r="Y716" s="86"/>
      <c r="Z716" s="86"/>
      <c r="AA716" s="86"/>
      <c r="AB716" s="86"/>
      <c r="AC716" s="83"/>
      <c r="AD716" s="86"/>
      <c r="AE716" s="86"/>
      <c r="AF716" s="86"/>
      <c r="AG716" s="86"/>
      <c r="AH716" s="83"/>
      <c r="AI716" s="86"/>
      <c r="AV716" s="86"/>
    </row>
    <row r="717" spans="1:48" ht="15.75">
      <c r="A717" s="241"/>
      <c r="B717" s="83"/>
      <c r="C717" s="83"/>
      <c r="D717" s="83"/>
      <c r="E717" s="83"/>
      <c r="F717" s="83"/>
      <c r="G717" s="86"/>
      <c r="H717" s="83"/>
      <c r="I717" s="86"/>
      <c r="J717" s="86"/>
      <c r="K717" s="86"/>
      <c r="L717" s="86"/>
      <c r="M717" s="86"/>
      <c r="N717" s="86"/>
      <c r="O717" s="86"/>
      <c r="P717" s="86"/>
      <c r="Q717" s="86"/>
      <c r="R717" s="86"/>
      <c r="S717" s="17"/>
      <c r="T717" s="238"/>
      <c r="U717" s="83"/>
      <c r="V717" s="86"/>
      <c r="W717" s="83"/>
      <c r="X717" s="86"/>
      <c r="Y717" s="86"/>
      <c r="Z717" s="86"/>
      <c r="AA717" s="86"/>
      <c r="AB717" s="86"/>
      <c r="AC717" s="83"/>
      <c r="AD717" s="86"/>
      <c r="AE717" s="86"/>
      <c r="AF717" s="86"/>
      <c r="AG717" s="86"/>
      <c r="AH717" s="83"/>
      <c r="AI717" s="86"/>
      <c r="AV717" s="86"/>
    </row>
    <row r="718" spans="1:48" ht="15.75">
      <c r="A718" s="241"/>
      <c r="B718" s="83"/>
      <c r="C718" s="83"/>
      <c r="D718" s="83"/>
      <c r="E718" s="83"/>
      <c r="F718" s="83"/>
      <c r="G718" s="86"/>
      <c r="H718" s="83"/>
      <c r="I718" s="86"/>
      <c r="J718" s="86"/>
      <c r="K718" s="86"/>
      <c r="L718" s="86"/>
      <c r="M718" s="86"/>
      <c r="N718" s="86"/>
      <c r="O718" s="86"/>
      <c r="P718" s="86"/>
      <c r="Q718" s="86"/>
      <c r="R718" s="86"/>
      <c r="S718" s="17"/>
      <c r="T718" s="238"/>
      <c r="U718" s="83"/>
      <c r="V718" s="86"/>
      <c r="W718" s="83"/>
      <c r="X718" s="86"/>
      <c r="Y718" s="86"/>
      <c r="Z718" s="86"/>
      <c r="AA718" s="86"/>
      <c r="AB718" s="86"/>
      <c r="AC718" s="83"/>
      <c r="AD718" s="86"/>
      <c r="AE718" s="86"/>
      <c r="AF718" s="86"/>
      <c r="AG718" s="86"/>
      <c r="AH718" s="83"/>
      <c r="AI718" s="86"/>
      <c r="AV718" s="86"/>
    </row>
    <row r="719" spans="1:48" ht="15.75">
      <c r="A719" s="241"/>
      <c r="B719" s="83"/>
      <c r="C719" s="83"/>
      <c r="D719" s="83"/>
      <c r="E719" s="83"/>
      <c r="F719" s="83"/>
      <c r="G719" s="86"/>
      <c r="H719" s="83"/>
      <c r="I719" s="86"/>
      <c r="J719" s="86"/>
      <c r="K719" s="86"/>
      <c r="L719" s="86"/>
      <c r="M719" s="86"/>
      <c r="N719" s="86"/>
      <c r="O719" s="86"/>
      <c r="P719" s="86"/>
      <c r="Q719" s="86"/>
      <c r="R719" s="86"/>
      <c r="S719" s="17"/>
      <c r="T719" s="238"/>
      <c r="U719" s="83"/>
      <c r="V719" s="86"/>
      <c r="W719" s="83"/>
      <c r="X719" s="86"/>
      <c r="Y719" s="86"/>
      <c r="Z719" s="86"/>
      <c r="AA719" s="86"/>
      <c r="AB719" s="86"/>
      <c r="AC719" s="83"/>
      <c r="AD719" s="86"/>
      <c r="AE719" s="86"/>
      <c r="AF719" s="86"/>
      <c r="AG719" s="86"/>
      <c r="AH719" s="83"/>
      <c r="AI719" s="86"/>
      <c r="AV719" s="86"/>
    </row>
    <row r="720" spans="1:48" ht="15.75">
      <c r="A720" s="241"/>
      <c r="B720" s="83"/>
      <c r="C720" s="83"/>
      <c r="D720" s="83"/>
      <c r="E720" s="83"/>
      <c r="F720" s="83"/>
      <c r="G720" s="86"/>
      <c r="H720" s="83"/>
      <c r="I720" s="86"/>
      <c r="J720" s="86"/>
      <c r="K720" s="86"/>
      <c r="L720" s="86"/>
      <c r="M720" s="86"/>
      <c r="N720" s="86"/>
      <c r="O720" s="86"/>
      <c r="P720" s="86"/>
      <c r="Q720" s="86"/>
      <c r="R720" s="86"/>
      <c r="S720" s="17"/>
      <c r="T720" s="238"/>
      <c r="U720" s="83"/>
      <c r="V720" s="86"/>
      <c r="W720" s="83"/>
      <c r="X720" s="86"/>
      <c r="Y720" s="86"/>
      <c r="Z720" s="86"/>
      <c r="AA720" s="86"/>
      <c r="AB720" s="86"/>
      <c r="AC720" s="83"/>
      <c r="AD720" s="86"/>
      <c r="AE720" s="86"/>
      <c r="AF720" s="86"/>
      <c r="AG720" s="86"/>
      <c r="AH720" s="83"/>
      <c r="AI720" s="86"/>
      <c r="AV720" s="86"/>
    </row>
    <row r="721" spans="1:48" ht="15.75">
      <c r="A721" s="241"/>
      <c r="B721" s="83"/>
      <c r="C721" s="83"/>
      <c r="D721" s="83"/>
      <c r="E721" s="83"/>
      <c r="F721" s="83"/>
      <c r="G721" s="86"/>
      <c r="H721" s="83"/>
      <c r="I721" s="86"/>
      <c r="J721" s="86"/>
      <c r="K721" s="86"/>
      <c r="L721" s="86"/>
      <c r="M721" s="86"/>
      <c r="N721" s="86"/>
      <c r="O721" s="86"/>
      <c r="P721" s="86"/>
      <c r="Q721" s="86"/>
      <c r="R721" s="86"/>
      <c r="S721" s="17"/>
      <c r="T721" s="238"/>
      <c r="U721" s="83"/>
      <c r="V721" s="86"/>
      <c r="W721" s="83"/>
      <c r="X721" s="86"/>
      <c r="Y721" s="86"/>
      <c r="Z721" s="86"/>
      <c r="AA721" s="86"/>
      <c r="AB721" s="86"/>
      <c r="AC721" s="83"/>
      <c r="AD721" s="86"/>
      <c r="AE721" s="86"/>
      <c r="AF721" s="86"/>
      <c r="AG721" s="86"/>
      <c r="AH721" s="83"/>
      <c r="AI721" s="86"/>
      <c r="AV721" s="86"/>
    </row>
    <row r="722" spans="1:48" ht="15.75">
      <c r="A722" s="241"/>
      <c r="B722" s="83"/>
      <c r="C722" s="83"/>
      <c r="D722" s="83"/>
      <c r="E722" s="83"/>
      <c r="F722" s="83"/>
      <c r="G722" s="86"/>
      <c r="H722" s="83"/>
      <c r="I722" s="86"/>
      <c r="J722" s="86"/>
      <c r="K722" s="86"/>
      <c r="L722" s="86"/>
      <c r="M722" s="86"/>
      <c r="N722" s="86"/>
      <c r="O722" s="86"/>
      <c r="P722" s="86"/>
      <c r="Q722" s="86"/>
      <c r="R722" s="86"/>
      <c r="S722" s="17"/>
      <c r="T722" s="238"/>
      <c r="U722" s="83"/>
      <c r="V722" s="86"/>
      <c r="W722" s="83"/>
      <c r="X722" s="86"/>
      <c r="Y722" s="86"/>
      <c r="Z722" s="86"/>
      <c r="AA722" s="86"/>
      <c r="AB722" s="86"/>
      <c r="AC722" s="83"/>
      <c r="AD722" s="86"/>
      <c r="AE722" s="86"/>
      <c r="AF722" s="86"/>
      <c r="AG722" s="86"/>
      <c r="AH722" s="83"/>
      <c r="AI722" s="86"/>
      <c r="AV722" s="86"/>
    </row>
    <row r="723" spans="1:48" ht="15.75">
      <c r="A723" s="241"/>
      <c r="B723" s="83"/>
      <c r="C723" s="83"/>
      <c r="D723" s="83"/>
      <c r="E723" s="83"/>
      <c r="F723" s="83"/>
      <c r="G723" s="86"/>
      <c r="H723" s="83"/>
      <c r="I723" s="86"/>
      <c r="J723" s="86"/>
      <c r="K723" s="86"/>
      <c r="L723" s="86"/>
      <c r="M723" s="86"/>
      <c r="N723" s="86"/>
      <c r="O723" s="86"/>
      <c r="P723" s="86"/>
      <c r="Q723" s="86"/>
      <c r="R723" s="86"/>
      <c r="S723" s="17"/>
      <c r="T723" s="238"/>
      <c r="U723" s="83"/>
      <c r="V723" s="86"/>
      <c r="W723" s="83"/>
      <c r="X723" s="86"/>
      <c r="Y723" s="86"/>
      <c r="Z723" s="86"/>
      <c r="AA723" s="86"/>
      <c r="AB723" s="86"/>
      <c r="AC723" s="83"/>
      <c r="AD723" s="86"/>
      <c r="AE723" s="86"/>
      <c r="AF723" s="86"/>
      <c r="AG723" s="86"/>
      <c r="AH723" s="83"/>
      <c r="AI723" s="86"/>
      <c r="AV723" s="86"/>
    </row>
    <row r="724" spans="1:48" ht="15.75">
      <c r="A724" s="241"/>
      <c r="B724" s="83"/>
      <c r="C724" s="83"/>
      <c r="D724" s="83"/>
      <c r="E724" s="83"/>
      <c r="F724" s="83"/>
      <c r="G724" s="86"/>
      <c r="H724" s="83"/>
      <c r="I724" s="86"/>
      <c r="J724" s="86"/>
      <c r="K724" s="86"/>
      <c r="L724" s="86"/>
      <c r="M724" s="86"/>
      <c r="N724" s="86"/>
      <c r="O724" s="86"/>
      <c r="P724" s="86"/>
      <c r="Q724" s="86"/>
      <c r="R724" s="86"/>
      <c r="S724" s="17"/>
      <c r="T724" s="238"/>
      <c r="U724" s="83"/>
      <c r="V724" s="86"/>
      <c r="W724" s="83"/>
      <c r="X724" s="86"/>
      <c r="Y724" s="86"/>
      <c r="Z724" s="86"/>
      <c r="AA724" s="86"/>
      <c r="AB724" s="86"/>
      <c r="AC724" s="83"/>
      <c r="AD724" s="86"/>
      <c r="AE724" s="86"/>
      <c r="AF724" s="86"/>
      <c r="AG724" s="86"/>
      <c r="AH724" s="83"/>
      <c r="AI724" s="86"/>
      <c r="AV724" s="86"/>
    </row>
    <row r="725" spans="1:48" ht="15.75">
      <c r="A725" s="241"/>
      <c r="B725" s="83"/>
      <c r="C725" s="83"/>
      <c r="D725" s="83"/>
      <c r="E725" s="83"/>
      <c r="F725" s="83"/>
      <c r="G725" s="86"/>
      <c r="H725" s="83"/>
      <c r="I725" s="86"/>
      <c r="J725" s="86"/>
      <c r="K725" s="86"/>
      <c r="L725" s="86"/>
      <c r="M725" s="86"/>
      <c r="N725" s="86"/>
      <c r="O725" s="86"/>
      <c r="P725" s="86"/>
      <c r="Q725" s="86"/>
      <c r="R725" s="86"/>
      <c r="S725" s="17"/>
      <c r="T725" s="238"/>
      <c r="U725" s="83"/>
      <c r="V725" s="86"/>
      <c r="W725" s="83"/>
      <c r="X725" s="86"/>
      <c r="Y725" s="86"/>
      <c r="Z725" s="86"/>
      <c r="AA725" s="86"/>
      <c r="AB725" s="86"/>
      <c r="AC725" s="83"/>
      <c r="AD725" s="86"/>
      <c r="AE725" s="86"/>
      <c r="AF725" s="86"/>
      <c r="AG725" s="86"/>
      <c r="AH725" s="83"/>
      <c r="AI725" s="86"/>
      <c r="AV725" s="86"/>
    </row>
    <row r="726" spans="1:48" ht="15.75">
      <c r="A726" s="241"/>
      <c r="B726" s="83"/>
      <c r="C726" s="83"/>
      <c r="D726" s="83"/>
      <c r="E726" s="83"/>
      <c r="F726" s="83"/>
      <c r="G726" s="86"/>
      <c r="H726" s="83"/>
      <c r="I726" s="86"/>
      <c r="J726" s="86"/>
      <c r="K726" s="86"/>
      <c r="L726" s="86"/>
      <c r="M726" s="86"/>
      <c r="N726" s="86"/>
      <c r="O726" s="86"/>
      <c r="P726" s="86"/>
      <c r="Q726" s="86"/>
      <c r="R726" s="86"/>
      <c r="S726" s="17"/>
      <c r="T726" s="238"/>
      <c r="U726" s="83"/>
      <c r="V726" s="86"/>
      <c r="W726" s="83"/>
      <c r="X726" s="86"/>
      <c r="Y726" s="86"/>
      <c r="Z726" s="86"/>
      <c r="AA726" s="86"/>
      <c r="AB726" s="86"/>
      <c r="AC726" s="83"/>
      <c r="AD726" s="86"/>
      <c r="AE726" s="86"/>
      <c r="AF726" s="86"/>
      <c r="AG726" s="86"/>
      <c r="AH726" s="83"/>
      <c r="AI726" s="86"/>
      <c r="AV726" s="86"/>
    </row>
    <row r="727" spans="1:48" ht="15.75">
      <c r="A727" s="241"/>
      <c r="B727" s="83"/>
      <c r="C727" s="83"/>
      <c r="D727" s="83"/>
      <c r="E727" s="83"/>
      <c r="F727" s="83"/>
      <c r="G727" s="86"/>
      <c r="H727" s="83"/>
      <c r="I727" s="86"/>
      <c r="J727" s="86"/>
      <c r="K727" s="86"/>
      <c r="L727" s="86"/>
      <c r="M727" s="86"/>
      <c r="N727" s="86"/>
      <c r="O727" s="86"/>
      <c r="P727" s="86"/>
      <c r="Q727" s="86"/>
      <c r="R727" s="86"/>
      <c r="S727" s="17"/>
      <c r="T727" s="238"/>
      <c r="U727" s="83"/>
      <c r="V727" s="86"/>
      <c r="W727" s="83"/>
      <c r="X727" s="86"/>
      <c r="Y727" s="86"/>
      <c r="Z727" s="86"/>
      <c r="AA727" s="86"/>
      <c r="AB727" s="86"/>
      <c r="AC727" s="83"/>
      <c r="AD727" s="86"/>
      <c r="AE727" s="86"/>
      <c r="AF727" s="86"/>
      <c r="AG727" s="86"/>
      <c r="AH727" s="83"/>
      <c r="AI727" s="86"/>
      <c r="AV727" s="86"/>
    </row>
    <row r="728" spans="1:48" ht="15.75">
      <c r="A728" s="241"/>
      <c r="B728" s="83"/>
      <c r="C728" s="83"/>
      <c r="D728" s="83"/>
      <c r="E728" s="83"/>
      <c r="F728" s="83"/>
      <c r="G728" s="86"/>
      <c r="H728" s="83"/>
      <c r="I728" s="86"/>
      <c r="J728" s="86"/>
      <c r="K728" s="86"/>
      <c r="L728" s="86"/>
      <c r="M728" s="86"/>
      <c r="N728" s="86"/>
      <c r="O728" s="86"/>
      <c r="P728" s="86"/>
      <c r="Q728" s="86"/>
      <c r="R728" s="86"/>
      <c r="S728" s="17"/>
      <c r="T728" s="238"/>
      <c r="U728" s="83"/>
      <c r="V728" s="86"/>
      <c r="W728" s="83"/>
      <c r="X728" s="86"/>
      <c r="Y728" s="86"/>
      <c r="Z728" s="86"/>
      <c r="AA728" s="86"/>
      <c r="AB728" s="86"/>
      <c r="AC728" s="83"/>
      <c r="AD728" s="86"/>
      <c r="AE728" s="86"/>
      <c r="AF728" s="86"/>
      <c r="AG728" s="86"/>
      <c r="AH728" s="83"/>
      <c r="AI728" s="86"/>
      <c r="AV728" s="86"/>
    </row>
    <row r="729" spans="1:48" ht="15.75">
      <c r="A729" s="241"/>
      <c r="B729" s="83"/>
      <c r="C729" s="83"/>
      <c r="D729" s="83"/>
      <c r="E729" s="83"/>
      <c r="F729" s="83"/>
      <c r="G729" s="86"/>
      <c r="H729" s="83"/>
      <c r="I729" s="86"/>
      <c r="J729" s="86"/>
      <c r="K729" s="86"/>
      <c r="L729" s="86"/>
      <c r="M729" s="86"/>
      <c r="N729" s="86"/>
      <c r="O729" s="86"/>
      <c r="P729" s="86"/>
      <c r="Q729" s="86"/>
      <c r="R729" s="86"/>
      <c r="S729" s="17"/>
      <c r="T729" s="238"/>
      <c r="U729" s="83"/>
      <c r="V729" s="86"/>
      <c r="W729" s="83"/>
      <c r="X729" s="86"/>
      <c r="Y729" s="86"/>
      <c r="Z729" s="86"/>
      <c r="AA729" s="86"/>
      <c r="AB729" s="86"/>
      <c r="AC729" s="83"/>
      <c r="AD729" s="86"/>
      <c r="AE729" s="86"/>
      <c r="AF729" s="86"/>
      <c r="AG729" s="86"/>
      <c r="AH729" s="83"/>
      <c r="AI729" s="86"/>
      <c r="AV729" s="86"/>
    </row>
    <row r="730" spans="1:48" ht="15.75">
      <c r="A730" s="241"/>
      <c r="B730" s="83"/>
      <c r="C730" s="83"/>
      <c r="D730" s="83"/>
      <c r="E730" s="83"/>
      <c r="F730" s="83"/>
      <c r="G730" s="86"/>
      <c r="H730" s="83"/>
      <c r="I730" s="86"/>
      <c r="J730" s="86"/>
      <c r="K730" s="86"/>
      <c r="L730" s="86"/>
      <c r="M730" s="86"/>
      <c r="N730" s="86"/>
      <c r="O730" s="86"/>
      <c r="P730" s="86"/>
      <c r="Q730" s="86"/>
      <c r="R730" s="86"/>
      <c r="S730" s="17"/>
      <c r="T730" s="238"/>
      <c r="U730" s="83"/>
      <c r="V730" s="86"/>
      <c r="W730" s="83"/>
      <c r="X730" s="86"/>
      <c r="Y730" s="86"/>
      <c r="Z730" s="86"/>
      <c r="AA730" s="86"/>
      <c r="AB730" s="86"/>
      <c r="AC730" s="83"/>
      <c r="AD730" s="86"/>
      <c r="AE730" s="86"/>
      <c r="AF730" s="86"/>
      <c r="AG730" s="86"/>
      <c r="AH730" s="83"/>
      <c r="AI730" s="86"/>
      <c r="AV730" s="86"/>
    </row>
    <row r="731" spans="1:48" ht="15.75">
      <c r="A731" s="241"/>
      <c r="B731" s="83"/>
      <c r="C731" s="83"/>
      <c r="D731" s="83"/>
      <c r="E731" s="83"/>
      <c r="F731" s="83"/>
      <c r="G731" s="86"/>
      <c r="H731" s="83"/>
      <c r="I731" s="86"/>
      <c r="J731" s="86"/>
      <c r="K731" s="86"/>
      <c r="L731" s="86"/>
      <c r="M731" s="86"/>
      <c r="N731" s="86"/>
      <c r="O731" s="86"/>
      <c r="P731" s="86"/>
      <c r="Q731" s="86"/>
      <c r="R731" s="86"/>
      <c r="S731" s="17"/>
      <c r="T731" s="238"/>
      <c r="U731" s="83"/>
      <c r="V731" s="86"/>
      <c r="W731" s="83"/>
      <c r="X731" s="86"/>
      <c r="Y731" s="86"/>
      <c r="Z731" s="86"/>
      <c r="AA731" s="86"/>
      <c r="AB731" s="86"/>
      <c r="AC731" s="83"/>
      <c r="AD731" s="86"/>
      <c r="AE731" s="86"/>
      <c r="AF731" s="86"/>
      <c r="AG731" s="86"/>
      <c r="AH731" s="83"/>
      <c r="AI731" s="86"/>
      <c r="AV731" s="86"/>
    </row>
    <row r="732" spans="1:48" ht="15.75">
      <c r="A732" s="241"/>
      <c r="B732" s="83"/>
      <c r="C732" s="83"/>
      <c r="D732" s="83"/>
      <c r="E732" s="83"/>
      <c r="F732" s="83"/>
      <c r="G732" s="86"/>
      <c r="H732" s="83"/>
      <c r="I732" s="86"/>
      <c r="J732" s="86"/>
      <c r="K732" s="86"/>
      <c r="L732" s="86"/>
      <c r="M732" s="86"/>
      <c r="N732" s="86"/>
      <c r="O732" s="86"/>
      <c r="P732" s="86"/>
      <c r="Q732" s="86"/>
      <c r="R732" s="86"/>
      <c r="S732" s="17"/>
      <c r="T732" s="238"/>
      <c r="U732" s="83"/>
      <c r="V732" s="86"/>
      <c r="W732" s="83"/>
      <c r="X732" s="86"/>
      <c r="Y732" s="86"/>
      <c r="Z732" s="86"/>
      <c r="AA732" s="86"/>
      <c r="AB732" s="86"/>
      <c r="AC732" s="83"/>
      <c r="AD732" s="86"/>
      <c r="AE732" s="86"/>
      <c r="AF732" s="86"/>
      <c r="AG732" s="86"/>
      <c r="AH732" s="83"/>
      <c r="AI732" s="86"/>
      <c r="AV732" s="86"/>
    </row>
    <row r="733" spans="1:48" ht="15.75">
      <c r="A733" s="241"/>
      <c r="B733" s="83"/>
      <c r="C733" s="83"/>
      <c r="D733" s="83"/>
      <c r="E733" s="83"/>
      <c r="F733" s="83"/>
      <c r="G733" s="86"/>
      <c r="H733" s="83"/>
      <c r="I733" s="86"/>
      <c r="J733" s="86"/>
      <c r="K733" s="86"/>
      <c r="L733" s="86"/>
      <c r="M733" s="86"/>
      <c r="N733" s="86"/>
      <c r="O733" s="86"/>
      <c r="P733" s="86"/>
      <c r="Q733" s="86"/>
      <c r="R733" s="86"/>
      <c r="S733" s="17"/>
      <c r="T733" s="238"/>
      <c r="U733" s="83"/>
      <c r="V733" s="86"/>
      <c r="W733" s="83"/>
      <c r="X733" s="86"/>
      <c r="Y733" s="86"/>
      <c r="Z733" s="86"/>
      <c r="AA733" s="86"/>
      <c r="AB733" s="86"/>
      <c r="AC733" s="83"/>
      <c r="AD733" s="86"/>
      <c r="AE733" s="86"/>
      <c r="AF733" s="86"/>
      <c r="AG733" s="86"/>
      <c r="AH733" s="83"/>
      <c r="AI733" s="86"/>
      <c r="AV733" s="86"/>
    </row>
    <row r="734" spans="1:48" ht="15.75">
      <c r="A734" s="241"/>
      <c r="B734" s="83"/>
      <c r="C734" s="83"/>
      <c r="D734" s="83"/>
      <c r="E734" s="83"/>
      <c r="F734" s="83"/>
      <c r="G734" s="86"/>
      <c r="H734" s="83"/>
      <c r="I734" s="86"/>
      <c r="J734" s="86"/>
      <c r="K734" s="86"/>
      <c r="L734" s="86"/>
      <c r="M734" s="86"/>
      <c r="N734" s="86"/>
      <c r="O734" s="86"/>
      <c r="P734" s="86"/>
      <c r="Q734" s="86"/>
      <c r="R734" s="86"/>
      <c r="S734" s="17"/>
      <c r="T734" s="238"/>
      <c r="U734" s="83"/>
      <c r="V734" s="86"/>
      <c r="W734" s="83"/>
      <c r="X734" s="86"/>
      <c r="Y734" s="86"/>
      <c r="Z734" s="86"/>
      <c r="AA734" s="86"/>
      <c r="AB734" s="86"/>
      <c r="AC734" s="83"/>
      <c r="AD734" s="86"/>
      <c r="AE734" s="86"/>
      <c r="AF734" s="86"/>
      <c r="AG734" s="86"/>
      <c r="AH734" s="83"/>
      <c r="AI734" s="86"/>
      <c r="AV734" s="86"/>
    </row>
    <row r="735" spans="1:48" ht="15.75">
      <c r="A735" s="241"/>
      <c r="B735" s="83"/>
      <c r="C735" s="83"/>
      <c r="D735" s="83"/>
      <c r="E735" s="83"/>
      <c r="F735" s="83"/>
      <c r="G735" s="86"/>
      <c r="H735" s="83"/>
      <c r="I735" s="86"/>
      <c r="J735" s="86"/>
      <c r="K735" s="86"/>
      <c r="L735" s="86"/>
      <c r="M735" s="86"/>
      <c r="N735" s="86"/>
      <c r="O735" s="86"/>
      <c r="P735" s="86"/>
      <c r="Q735" s="86"/>
      <c r="R735" s="86"/>
      <c r="S735" s="17"/>
      <c r="T735" s="238"/>
      <c r="U735" s="83"/>
      <c r="V735" s="86"/>
      <c r="W735" s="83"/>
      <c r="X735" s="86"/>
      <c r="Y735" s="86"/>
      <c r="Z735" s="86"/>
      <c r="AA735" s="86"/>
      <c r="AB735" s="86"/>
      <c r="AC735" s="83"/>
      <c r="AD735" s="86"/>
      <c r="AE735" s="86"/>
      <c r="AF735" s="86"/>
      <c r="AG735" s="86"/>
      <c r="AH735" s="83"/>
      <c r="AI735" s="86"/>
      <c r="AV735" s="86"/>
    </row>
    <row r="736" spans="1:48" ht="15.75">
      <c r="A736" s="241"/>
      <c r="B736" s="83"/>
      <c r="C736" s="83"/>
      <c r="D736" s="83"/>
      <c r="E736" s="83"/>
      <c r="F736" s="83"/>
      <c r="G736" s="86"/>
      <c r="H736" s="83"/>
      <c r="I736" s="86"/>
      <c r="J736" s="86"/>
      <c r="K736" s="86"/>
      <c r="L736" s="86"/>
      <c r="M736" s="86"/>
      <c r="N736" s="86"/>
      <c r="O736" s="86"/>
      <c r="P736" s="86"/>
      <c r="Q736" s="86"/>
      <c r="R736" s="86"/>
      <c r="S736" s="17"/>
      <c r="T736" s="238"/>
      <c r="U736" s="83"/>
      <c r="V736" s="86"/>
      <c r="W736" s="83"/>
      <c r="X736" s="86"/>
      <c r="Y736" s="86"/>
      <c r="Z736" s="86"/>
      <c r="AA736" s="86"/>
      <c r="AB736" s="86"/>
      <c r="AC736" s="83"/>
      <c r="AD736" s="86"/>
      <c r="AE736" s="86"/>
      <c r="AF736" s="86"/>
      <c r="AG736" s="86"/>
      <c r="AH736" s="83"/>
      <c r="AI736" s="86"/>
      <c r="AV736" s="86"/>
    </row>
    <row r="737" spans="1:48" ht="15.75">
      <c r="A737" s="241"/>
      <c r="B737" s="83"/>
      <c r="C737" s="83"/>
      <c r="D737" s="83"/>
      <c r="E737" s="83"/>
      <c r="F737" s="83"/>
      <c r="G737" s="86"/>
      <c r="H737" s="83"/>
      <c r="I737" s="86"/>
      <c r="J737" s="86"/>
      <c r="K737" s="86"/>
      <c r="L737" s="86"/>
      <c r="M737" s="86"/>
      <c r="N737" s="86"/>
      <c r="O737" s="86"/>
      <c r="P737" s="86"/>
      <c r="Q737" s="86"/>
      <c r="R737" s="86"/>
      <c r="S737" s="17"/>
      <c r="T737" s="238"/>
      <c r="U737" s="83"/>
      <c r="V737" s="86"/>
      <c r="W737" s="83"/>
      <c r="X737" s="86"/>
      <c r="Y737" s="86"/>
      <c r="Z737" s="86"/>
      <c r="AA737" s="86"/>
      <c r="AB737" s="86"/>
      <c r="AC737" s="83"/>
      <c r="AD737" s="86"/>
      <c r="AE737" s="86"/>
      <c r="AF737" s="86"/>
      <c r="AG737" s="86"/>
      <c r="AH737" s="83"/>
      <c r="AI737" s="86"/>
      <c r="AV737" s="86"/>
    </row>
    <row r="738" spans="1:48" ht="15.75">
      <c r="A738" s="241"/>
      <c r="B738" s="83"/>
      <c r="C738" s="83"/>
      <c r="D738" s="83"/>
      <c r="E738" s="83"/>
      <c r="F738" s="83"/>
      <c r="G738" s="86"/>
      <c r="H738" s="83"/>
      <c r="I738" s="86"/>
      <c r="J738" s="86"/>
      <c r="K738" s="86"/>
      <c r="L738" s="86"/>
      <c r="M738" s="86"/>
      <c r="N738" s="86"/>
      <c r="O738" s="86"/>
      <c r="P738" s="86"/>
      <c r="Q738" s="86"/>
      <c r="R738" s="86"/>
      <c r="S738" s="17"/>
      <c r="T738" s="238"/>
      <c r="U738" s="83"/>
      <c r="V738" s="86"/>
      <c r="W738" s="83"/>
      <c r="X738" s="86"/>
      <c r="Y738" s="86"/>
      <c r="Z738" s="86"/>
      <c r="AA738" s="86"/>
      <c r="AB738" s="86"/>
      <c r="AC738" s="83"/>
      <c r="AD738" s="86"/>
      <c r="AE738" s="86"/>
      <c r="AF738" s="86"/>
      <c r="AG738" s="86"/>
      <c r="AH738" s="83"/>
      <c r="AI738" s="86"/>
      <c r="AV738" s="86"/>
    </row>
    <row r="739" spans="1:48" ht="15.75">
      <c r="A739" s="241"/>
      <c r="B739" s="83"/>
      <c r="C739" s="83"/>
      <c r="D739" s="83"/>
      <c r="E739" s="83"/>
      <c r="F739" s="83"/>
      <c r="G739" s="86"/>
      <c r="H739" s="83"/>
      <c r="I739" s="86"/>
      <c r="J739" s="86"/>
      <c r="K739" s="86"/>
      <c r="L739" s="86"/>
      <c r="M739" s="86"/>
      <c r="N739" s="86"/>
      <c r="O739" s="86"/>
      <c r="P739" s="86"/>
      <c r="Q739" s="86"/>
      <c r="R739" s="86"/>
      <c r="S739" s="17"/>
      <c r="T739" s="238"/>
      <c r="U739" s="83"/>
      <c r="V739" s="86"/>
      <c r="W739" s="83"/>
      <c r="X739" s="86"/>
      <c r="Y739" s="86"/>
      <c r="Z739" s="86"/>
      <c r="AA739" s="86"/>
      <c r="AB739" s="86"/>
      <c r="AC739" s="83"/>
      <c r="AD739" s="86"/>
      <c r="AE739" s="86"/>
      <c r="AF739" s="86"/>
      <c r="AG739" s="86"/>
      <c r="AH739" s="83"/>
      <c r="AI739" s="86"/>
      <c r="AV739" s="86"/>
    </row>
    <row r="740" spans="1:48" ht="15.75">
      <c r="A740" s="241"/>
      <c r="B740" s="83"/>
      <c r="C740" s="83"/>
      <c r="D740" s="83"/>
      <c r="E740" s="83"/>
      <c r="F740" s="83"/>
      <c r="G740" s="86"/>
      <c r="H740" s="83"/>
      <c r="I740" s="86"/>
      <c r="J740" s="86"/>
      <c r="K740" s="86"/>
      <c r="L740" s="86"/>
      <c r="M740" s="86"/>
      <c r="N740" s="86"/>
      <c r="O740" s="86"/>
      <c r="P740" s="86"/>
      <c r="Q740" s="86"/>
      <c r="R740" s="86"/>
      <c r="S740" s="17"/>
      <c r="T740" s="238"/>
      <c r="U740" s="83"/>
      <c r="V740" s="86"/>
      <c r="W740" s="83"/>
      <c r="X740" s="86"/>
      <c r="Y740" s="86"/>
      <c r="Z740" s="86"/>
      <c r="AA740" s="86"/>
      <c r="AB740" s="86"/>
      <c r="AC740" s="83"/>
      <c r="AD740" s="86"/>
      <c r="AE740" s="86"/>
      <c r="AF740" s="86"/>
      <c r="AG740" s="86"/>
      <c r="AH740" s="83"/>
      <c r="AI740" s="86"/>
      <c r="AV740" s="86"/>
    </row>
    <row r="741" spans="1:48" ht="15.75">
      <c r="A741" s="241"/>
      <c r="B741" s="83"/>
      <c r="C741" s="83"/>
      <c r="D741" s="83"/>
      <c r="E741" s="83"/>
      <c r="F741" s="83"/>
      <c r="G741" s="86"/>
      <c r="H741" s="83"/>
      <c r="I741" s="86"/>
      <c r="J741" s="86"/>
      <c r="K741" s="86"/>
      <c r="L741" s="86"/>
      <c r="M741" s="86"/>
      <c r="N741" s="86"/>
      <c r="O741" s="86"/>
      <c r="P741" s="86"/>
      <c r="Q741" s="86"/>
      <c r="R741" s="86"/>
      <c r="S741" s="17"/>
      <c r="T741" s="238"/>
      <c r="U741" s="83"/>
      <c r="V741" s="86"/>
      <c r="W741" s="83"/>
      <c r="X741" s="86"/>
      <c r="Y741" s="86"/>
      <c r="Z741" s="86"/>
      <c r="AA741" s="86"/>
      <c r="AB741" s="86"/>
      <c r="AC741" s="83"/>
      <c r="AD741" s="86"/>
      <c r="AE741" s="86"/>
      <c r="AF741" s="86"/>
      <c r="AG741" s="86"/>
      <c r="AH741" s="83"/>
      <c r="AI741" s="86"/>
      <c r="AV741" s="86"/>
    </row>
    <row r="742" spans="1:48" ht="15.75">
      <c r="A742" s="241"/>
      <c r="B742" s="83"/>
      <c r="C742" s="83"/>
      <c r="D742" s="83"/>
      <c r="E742" s="83"/>
      <c r="F742" s="83"/>
      <c r="G742" s="86"/>
      <c r="H742" s="83"/>
      <c r="I742" s="86"/>
      <c r="J742" s="86"/>
      <c r="K742" s="86"/>
      <c r="L742" s="86"/>
      <c r="M742" s="86"/>
      <c r="N742" s="86"/>
      <c r="O742" s="86"/>
      <c r="P742" s="86"/>
      <c r="Q742" s="86"/>
      <c r="R742" s="86"/>
      <c r="S742" s="17"/>
      <c r="T742" s="238"/>
      <c r="U742" s="83"/>
      <c r="V742" s="86"/>
      <c r="W742" s="83"/>
      <c r="X742" s="86"/>
      <c r="Y742" s="86"/>
      <c r="Z742" s="86"/>
      <c r="AA742" s="86"/>
      <c r="AB742" s="86"/>
      <c r="AC742" s="83"/>
      <c r="AD742" s="86"/>
      <c r="AE742" s="86"/>
      <c r="AF742" s="86"/>
      <c r="AG742" s="86"/>
      <c r="AH742" s="83"/>
      <c r="AI742" s="86"/>
      <c r="AV742" s="86"/>
    </row>
    <row r="743" spans="1:48" ht="15.75">
      <c r="A743" s="241"/>
      <c r="B743" s="83"/>
      <c r="C743" s="83"/>
      <c r="D743" s="83"/>
      <c r="E743" s="83"/>
      <c r="F743" s="83"/>
      <c r="G743" s="86"/>
      <c r="H743" s="83"/>
      <c r="I743" s="86"/>
      <c r="J743" s="86"/>
      <c r="K743" s="86"/>
      <c r="L743" s="86"/>
      <c r="M743" s="86"/>
      <c r="N743" s="86"/>
      <c r="O743" s="86"/>
      <c r="P743" s="86"/>
      <c r="Q743" s="86"/>
      <c r="R743" s="86"/>
      <c r="S743" s="17"/>
      <c r="T743" s="238"/>
      <c r="U743" s="83"/>
      <c r="V743" s="86"/>
      <c r="W743" s="83"/>
      <c r="X743" s="86"/>
      <c r="Y743" s="86"/>
      <c r="Z743" s="86"/>
      <c r="AA743" s="86"/>
      <c r="AB743" s="86"/>
      <c r="AC743" s="83"/>
      <c r="AD743" s="86"/>
      <c r="AE743" s="86"/>
      <c r="AF743" s="86"/>
      <c r="AG743" s="86"/>
      <c r="AH743" s="83"/>
      <c r="AI743" s="86"/>
      <c r="AV743" s="86"/>
    </row>
    <row r="744" spans="1:48" ht="15.75">
      <c r="A744" s="241"/>
      <c r="B744" s="83"/>
      <c r="C744" s="83"/>
      <c r="D744" s="83"/>
      <c r="E744" s="83"/>
      <c r="F744" s="83"/>
      <c r="G744" s="86"/>
      <c r="H744" s="83"/>
      <c r="I744" s="86"/>
      <c r="J744" s="86"/>
      <c r="K744" s="86"/>
      <c r="L744" s="86"/>
      <c r="M744" s="86"/>
      <c r="N744" s="86"/>
      <c r="O744" s="86"/>
      <c r="P744" s="86"/>
      <c r="Q744" s="86"/>
      <c r="R744" s="86"/>
      <c r="S744" s="17"/>
      <c r="T744" s="238"/>
      <c r="U744" s="83"/>
      <c r="V744" s="86"/>
      <c r="W744" s="83"/>
      <c r="X744" s="86"/>
      <c r="Y744" s="86"/>
      <c r="Z744" s="86"/>
      <c r="AA744" s="86"/>
      <c r="AB744" s="86"/>
      <c r="AC744" s="83"/>
      <c r="AD744" s="86"/>
      <c r="AE744" s="86"/>
      <c r="AF744" s="86"/>
      <c r="AG744" s="86"/>
      <c r="AH744" s="83"/>
      <c r="AI744" s="86"/>
      <c r="AV744" s="86"/>
    </row>
    <row r="745" spans="1:48" ht="15.75">
      <c r="A745" s="241"/>
      <c r="B745" s="83"/>
      <c r="C745" s="83"/>
      <c r="D745" s="83"/>
      <c r="E745" s="83"/>
      <c r="F745" s="83"/>
      <c r="G745" s="86"/>
      <c r="H745" s="83"/>
      <c r="I745" s="86"/>
      <c r="J745" s="86"/>
      <c r="K745" s="86"/>
      <c r="L745" s="86"/>
      <c r="M745" s="86"/>
      <c r="N745" s="86"/>
      <c r="O745" s="86"/>
      <c r="P745" s="86"/>
      <c r="Q745" s="86"/>
      <c r="R745" s="86"/>
      <c r="S745" s="17"/>
      <c r="T745" s="238"/>
      <c r="U745" s="83"/>
      <c r="V745" s="86"/>
      <c r="W745" s="83"/>
      <c r="X745" s="86"/>
      <c r="Y745" s="86"/>
      <c r="Z745" s="86"/>
      <c r="AA745" s="86"/>
      <c r="AB745" s="86"/>
      <c r="AC745" s="83"/>
      <c r="AD745" s="86"/>
      <c r="AE745" s="86"/>
      <c r="AF745" s="86"/>
      <c r="AG745" s="86"/>
      <c r="AH745" s="83"/>
      <c r="AI745" s="86"/>
      <c r="AV745" s="86"/>
    </row>
    <row r="746" spans="1:48" ht="15.75">
      <c r="A746" s="241"/>
      <c r="B746" s="83"/>
      <c r="C746" s="83"/>
      <c r="D746" s="83"/>
      <c r="E746" s="83"/>
      <c r="F746" s="83"/>
      <c r="G746" s="86"/>
      <c r="H746" s="83"/>
      <c r="I746" s="86"/>
      <c r="J746" s="86"/>
      <c r="K746" s="86"/>
      <c r="L746" s="86"/>
      <c r="M746" s="86"/>
      <c r="N746" s="86"/>
      <c r="O746" s="86"/>
      <c r="P746" s="86"/>
      <c r="Q746" s="86"/>
      <c r="R746" s="86"/>
      <c r="S746" s="17"/>
      <c r="T746" s="238"/>
      <c r="U746" s="83"/>
      <c r="V746" s="86"/>
      <c r="W746" s="83"/>
      <c r="X746" s="86"/>
      <c r="Y746" s="86"/>
      <c r="Z746" s="86"/>
      <c r="AA746" s="86"/>
      <c r="AB746" s="86"/>
      <c r="AC746" s="83"/>
      <c r="AD746" s="86"/>
      <c r="AE746" s="86"/>
      <c r="AF746" s="86"/>
      <c r="AG746" s="86"/>
      <c r="AH746" s="83"/>
      <c r="AI746" s="86"/>
      <c r="AV746" s="86"/>
    </row>
    <row r="747" spans="1:48" ht="15.75">
      <c r="A747" s="241"/>
      <c r="B747" s="83"/>
      <c r="C747" s="83"/>
      <c r="D747" s="83"/>
      <c r="E747" s="83"/>
      <c r="F747" s="83"/>
      <c r="G747" s="86"/>
      <c r="H747" s="83"/>
      <c r="I747" s="86"/>
      <c r="J747" s="86"/>
      <c r="K747" s="86"/>
      <c r="L747" s="86"/>
      <c r="M747" s="86"/>
      <c r="N747" s="86"/>
      <c r="O747" s="86"/>
      <c r="P747" s="86"/>
      <c r="Q747" s="86"/>
      <c r="R747" s="86"/>
      <c r="S747" s="17"/>
      <c r="T747" s="238"/>
      <c r="U747" s="83"/>
      <c r="V747" s="86"/>
      <c r="W747" s="83"/>
      <c r="X747" s="86"/>
      <c r="Y747" s="86"/>
      <c r="Z747" s="86"/>
      <c r="AA747" s="86"/>
      <c r="AB747" s="86"/>
      <c r="AC747" s="83"/>
      <c r="AD747" s="86"/>
      <c r="AE747" s="86"/>
      <c r="AF747" s="86"/>
      <c r="AG747" s="86"/>
      <c r="AH747" s="83"/>
      <c r="AI747" s="86"/>
      <c r="AV747" s="86"/>
    </row>
    <row r="748" spans="1:48" ht="15.75">
      <c r="A748" s="241"/>
      <c r="B748" s="83"/>
      <c r="C748" s="83"/>
      <c r="D748" s="83"/>
      <c r="E748" s="83"/>
      <c r="F748" s="83"/>
      <c r="G748" s="86"/>
      <c r="H748" s="83"/>
      <c r="I748" s="86"/>
      <c r="J748" s="86"/>
      <c r="K748" s="86"/>
      <c r="L748" s="86"/>
      <c r="M748" s="86"/>
      <c r="N748" s="86"/>
      <c r="O748" s="86"/>
      <c r="P748" s="86"/>
      <c r="Q748" s="86"/>
      <c r="R748" s="86"/>
      <c r="S748" s="17"/>
      <c r="T748" s="238"/>
      <c r="U748" s="83"/>
      <c r="V748" s="86"/>
      <c r="W748" s="83"/>
      <c r="X748" s="86"/>
      <c r="Y748" s="86"/>
      <c r="Z748" s="86"/>
      <c r="AA748" s="86"/>
      <c r="AB748" s="86"/>
      <c r="AC748" s="83"/>
      <c r="AD748" s="86"/>
      <c r="AE748" s="86"/>
      <c r="AF748" s="86"/>
      <c r="AG748" s="86"/>
      <c r="AH748" s="83"/>
      <c r="AI748" s="86"/>
      <c r="AV748" s="86"/>
    </row>
    <row r="749" spans="1:48" ht="15.75">
      <c r="A749" s="241"/>
      <c r="B749" s="83"/>
      <c r="C749" s="83"/>
      <c r="D749" s="83"/>
      <c r="E749" s="83"/>
      <c r="F749" s="83"/>
      <c r="G749" s="86"/>
      <c r="H749" s="83"/>
      <c r="I749" s="86"/>
      <c r="J749" s="86"/>
      <c r="K749" s="86"/>
      <c r="L749" s="86"/>
      <c r="M749" s="86"/>
      <c r="N749" s="86"/>
      <c r="O749" s="86"/>
      <c r="P749" s="86"/>
      <c r="Q749" s="86"/>
      <c r="R749" s="86"/>
      <c r="S749" s="17"/>
      <c r="T749" s="238"/>
      <c r="U749" s="83"/>
      <c r="V749" s="86"/>
      <c r="W749" s="83"/>
      <c r="X749" s="86"/>
      <c r="Y749" s="86"/>
      <c r="Z749" s="86"/>
      <c r="AA749" s="86"/>
      <c r="AB749" s="86"/>
      <c r="AC749" s="83"/>
      <c r="AD749" s="86"/>
      <c r="AE749" s="86"/>
      <c r="AF749" s="86"/>
      <c r="AG749" s="86"/>
      <c r="AH749" s="83"/>
      <c r="AI749" s="86"/>
      <c r="AV749" s="86"/>
    </row>
    <row r="750" spans="1:48" ht="15.75">
      <c r="A750" s="241"/>
      <c r="B750" s="83"/>
      <c r="C750" s="83"/>
      <c r="D750" s="83"/>
      <c r="E750" s="83"/>
      <c r="F750" s="83"/>
      <c r="G750" s="86"/>
      <c r="H750" s="83"/>
      <c r="I750" s="86"/>
      <c r="J750" s="86"/>
      <c r="K750" s="86"/>
      <c r="L750" s="86"/>
      <c r="M750" s="86"/>
      <c r="N750" s="86"/>
      <c r="O750" s="86"/>
      <c r="P750" s="86"/>
      <c r="Q750" s="86"/>
      <c r="R750" s="86"/>
      <c r="S750" s="17"/>
      <c r="T750" s="238"/>
      <c r="U750" s="83"/>
      <c r="V750" s="86"/>
      <c r="W750" s="83"/>
      <c r="X750" s="86"/>
      <c r="Y750" s="86"/>
      <c r="Z750" s="86"/>
      <c r="AA750" s="86"/>
      <c r="AB750" s="86"/>
      <c r="AC750" s="83"/>
      <c r="AD750" s="86"/>
      <c r="AE750" s="86"/>
      <c r="AF750" s="86"/>
      <c r="AG750" s="86"/>
      <c r="AH750" s="83"/>
      <c r="AI750" s="86"/>
      <c r="AV750" s="86"/>
    </row>
    <row r="751" spans="1:48" ht="15.75">
      <c r="A751" s="241"/>
      <c r="B751" s="83"/>
      <c r="C751" s="83"/>
      <c r="D751" s="83"/>
      <c r="E751" s="83"/>
      <c r="F751" s="83"/>
      <c r="G751" s="86"/>
      <c r="H751" s="83"/>
      <c r="I751" s="86"/>
      <c r="J751" s="86"/>
      <c r="K751" s="86"/>
      <c r="L751" s="86"/>
      <c r="M751" s="86"/>
      <c r="N751" s="86"/>
      <c r="O751" s="86"/>
      <c r="P751" s="86"/>
      <c r="Q751" s="86"/>
      <c r="R751" s="86"/>
      <c r="S751" s="17"/>
      <c r="T751" s="238"/>
      <c r="U751" s="83"/>
      <c r="V751" s="86"/>
      <c r="W751" s="83"/>
      <c r="X751" s="86"/>
      <c r="Y751" s="86"/>
      <c r="Z751" s="86"/>
      <c r="AA751" s="86"/>
      <c r="AB751" s="86"/>
      <c r="AC751" s="83"/>
      <c r="AD751" s="86"/>
      <c r="AE751" s="86"/>
      <c r="AF751" s="86"/>
      <c r="AG751" s="86"/>
      <c r="AH751" s="83"/>
      <c r="AI751" s="86"/>
      <c r="AV751" s="86"/>
    </row>
    <row r="752" spans="1:48" ht="15.75">
      <c r="A752" s="241"/>
      <c r="B752" s="83"/>
      <c r="C752" s="83"/>
      <c r="D752" s="83"/>
      <c r="E752" s="83"/>
      <c r="F752" s="83"/>
      <c r="G752" s="86"/>
      <c r="H752" s="83"/>
      <c r="I752" s="86"/>
      <c r="J752" s="86"/>
      <c r="K752" s="86"/>
      <c r="L752" s="86"/>
      <c r="M752" s="86"/>
      <c r="N752" s="86"/>
      <c r="O752" s="86"/>
      <c r="P752" s="86"/>
      <c r="Q752" s="86"/>
      <c r="R752" s="86"/>
      <c r="S752" s="17"/>
      <c r="T752" s="238"/>
      <c r="U752" s="83"/>
      <c r="V752" s="86"/>
      <c r="W752" s="83"/>
      <c r="X752" s="86"/>
      <c r="Y752" s="86"/>
      <c r="Z752" s="86"/>
      <c r="AA752" s="86"/>
      <c r="AB752" s="86"/>
      <c r="AC752" s="83"/>
      <c r="AD752" s="86"/>
      <c r="AE752" s="86"/>
      <c r="AF752" s="86"/>
      <c r="AG752" s="86"/>
      <c r="AH752" s="83"/>
      <c r="AI752" s="86"/>
      <c r="AV752" s="86"/>
    </row>
    <row r="753" spans="1:48" ht="15.75">
      <c r="A753" s="241"/>
      <c r="B753" s="83"/>
      <c r="C753" s="83"/>
      <c r="D753" s="83"/>
      <c r="E753" s="83"/>
      <c r="F753" s="83"/>
      <c r="G753" s="86"/>
      <c r="H753" s="83"/>
      <c r="I753" s="86"/>
      <c r="J753" s="86"/>
      <c r="K753" s="86"/>
      <c r="L753" s="86"/>
      <c r="M753" s="86"/>
      <c r="N753" s="86"/>
      <c r="O753" s="86"/>
      <c r="P753" s="86"/>
      <c r="Q753" s="86"/>
      <c r="R753" s="86"/>
      <c r="S753" s="17"/>
      <c r="T753" s="238"/>
      <c r="U753" s="83"/>
      <c r="V753" s="86"/>
      <c r="W753" s="83"/>
      <c r="X753" s="86"/>
      <c r="Y753" s="86"/>
      <c r="Z753" s="86"/>
      <c r="AA753" s="86"/>
      <c r="AB753" s="86"/>
      <c r="AC753" s="83"/>
      <c r="AD753" s="86"/>
      <c r="AE753" s="86"/>
      <c r="AF753" s="86"/>
      <c r="AG753" s="86"/>
      <c r="AH753" s="83"/>
      <c r="AI753" s="86"/>
      <c r="AV753" s="86"/>
    </row>
    <row r="754" spans="1:48" ht="15.75">
      <c r="A754" s="241"/>
      <c r="B754" s="83"/>
      <c r="C754" s="83"/>
      <c r="D754" s="83"/>
      <c r="E754" s="83"/>
      <c r="F754" s="83"/>
      <c r="G754" s="86"/>
      <c r="H754" s="83"/>
      <c r="I754" s="86"/>
      <c r="J754" s="86"/>
      <c r="K754" s="86"/>
      <c r="L754" s="86"/>
      <c r="M754" s="86"/>
      <c r="N754" s="86"/>
      <c r="O754" s="86"/>
      <c r="P754" s="86"/>
      <c r="Q754" s="86"/>
      <c r="R754" s="86"/>
      <c r="S754" s="17"/>
      <c r="T754" s="238"/>
      <c r="U754" s="83"/>
      <c r="V754" s="86"/>
      <c r="W754" s="83"/>
      <c r="X754" s="86"/>
      <c r="Y754" s="86"/>
      <c r="Z754" s="86"/>
      <c r="AA754" s="86"/>
      <c r="AB754" s="86"/>
      <c r="AC754" s="83"/>
      <c r="AD754" s="86"/>
      <c r="AE754" s="86"/>
      <c r="AF754" s="86"/>
      <c r="AG754" s="86"/>
      <c r="AH754" s="83"/>
      <c r="AI754" s="86"/>
      <c r="AV754" s="86"/>
    </row>
    <row r="755" spans="1:48" ht="15.75">
      <c r="A755" s="241"/>
      <c r="B755" s="83"/>
      <c r="C755" s="83"/>
      <c r="D755" s="83"/>
      <c r="E755" s="83"/>
      <c r="F755" s="83"/>
      <c r="G755" s="86"/>
      <c r="H755" s="83"/>
      <c r="I755" s="86"/>
      <c r="J755" s="86"/>
      <c r="K755" s="86"/>
      <c r="L755" s="86"/>
      <c r="M755" s="86"/>
      <c r="N755" s="86"/>
      <c r="O755" s="86"/>
      <c r="P755" s="86"/>
      <c r="Q755" s="86"/>
      <c r="R755" s="86"/>
      <c r="S755" s="17"/>
      <c r="T755" s="238"/>
      <c r="U755" s="83"/>
      <c r="V755" s="86"/>
      <c r="W755" s="83"/>
      <c r="X755" s="86"/>
      <c r="Y755" s="86"/>
      <c r="Z755" s="86"/>
      <c r="AA755" s="86"/>
      <c r="AB755" s="86"/>
      <c r="AC755" s="83"/>
      <c r="AD755" s="86"/>
      <c r="AE755" s="86"/>
      <c r="AF755" s="86"/>
      <c r="AG755" s="86"/>
      <c r="AH755" s="83"/>
      <c r="AI755" s="86"/>
      <c r="AV755" s="86"/>
    </row>
    <row r="756" spans="1:48" ht="15.75">
      <c r="A756" s="241"/>
      <c r="B756" s="83"/>
      <c r="C756" s="83"/>
      <c r="D756" s="83"/>
      <c r="E756" s="83"/>
      <c r="F756" s="83"/>
      <c r="G756" s="86"/>
      <c r="H756" s="83"/>
      <c r="I756" s="86"/>
      <c r="J756" s="86"/>
      <c r="K756" s="86"/>
      <c r="L756" s="86"/>
      <c r="M756" s="86"/>
      <c r="N756" s="86"/>
      <c r="O756" s="86"/>
      <c r="P756" s="86"/>
      <c r="Q756" s="86"/>
      <c r="R756" s="86"/>
      <c r="S756" s="17"/>
      <c r="T756" s="238"/>
      <c r="U756" s="83"/>
      <c r="V756" s="86"/>
      <c r="W756" s="83"/>
      <c r="X756" s="86"/>
      <c r="Y756" s="86"/>
      <c r="Z756" s="86"/>
      <c r="AA756" s="86"/>
      <c r="AB756" s="86"/>
      <c r="AC756" s="83"/>
      <c r="AD756" s="86"/>
      <c r="AE756" s="86"/>
      <c r="AF756" s="86"/>
      <c r="AG756" s="86"/>
      <c r="AH756" s="83"/>
      <c r="AI756" s="86"/>
      <c r="AV756" s="86"/>
    </row>
    <row r="757" spans="1:48" ht="15.75">
      <c r="A757" s="241"/>
      <c r="B757" s="83"/>
      <c r="C757" s="83"/>
      <c r="D757" s="83"/>
      <c r="E757" s="83"/>
      <c r="F757" s="83"/>
      <c r="G757" s="86"/>
      <c r="H757" s="83"/>
      <c r="I757" s="86"/>
      <c r="J757" s="86"/>
      <c r="K757" s="86"/>
      <c r="L757" s="86"/>
      <c r="M757" s="86"/>
      <c r="N757" s="86"/>
      <c r="O757" s="86"/>
      <c r="P757" s="86"/>
      <c r="Q757" s="86"/>
      <c r="R757" s="86"/>
      <c r="S757" s="17"/>
      <c r="T757" s="238"/>
      <c r="U757" s="83"/>
      <c r="V757" s="86"/>
      <c r="W757" s="83"/>
      <c r="X757" s="86"/>
      <c r="Y757" s="86"/>
      <c r="Z757" s="86"/>
      <c r="AA757" s="86"/>
      <c r="AB757" s="86"/>
      <c r="AC757" s="83"/>
      <c r="AD757" s="86"/>
      <c r="AE757" s="86"/>
      <c r="AF757" s="86"/>
      <c r="AG757" s="86"/>
      <c r="AH757" s="83"/>
      <c r="AI757" s="86"/>
      <c r="AV757" s="86"/>
    </row>
    <row r="758" spans="1:48" ht="15.75">
      <c r="A758" s="241"/>
      <c r="B758" s="83"/>
      <c r="C758" s="83"/>
      <c r="D758" s="83"/>
      <c r="E758" s="83"/>
      <c r="F758" s="83"/>
      <c r="G758" s="86"/>
      <c r="H758" s="83"/>
      <c r="I758" s="86"/>
      <c r="J758" s="86"/>
      <c r="K758" s="86"/>
      <c r="L758" s="86"/>
      <c r="M758" s="86"/>
      <c r="N758" s="86"/>
      <c r="O758" s="86"/>
      <c r="P758" s="86"/>
      <c r="Q758" s="86"/>
      <c r="R758" s="86"/>
      <c r="S758" s="17"/>
      <c r="T758" s="238"/>
      <c r="U758" s="83"/>
      <c r="V758" s="86"/>
      <c r="W758" s="83"/>
      <c r="X758" s="86"/>
      <c r="Y758" s="86"/>
      <c r="Z758" s="86"/>
      <c r="AA758" s="86"/>
      <c r="AB758" s="86"/>
      <c r="AC758" s="83"/>
      <c r="AD758" s="86"/>
      <c r="AE758" s="86"/>
      <c r="AF758" s="86"/>
      <c r="AG758" s="86"/>
      <c r="AH758" s="83"/>
      <c r="AI758" s="86"/>
      <c r="AV758" s="86"/>
    </row>
    <row r="759" spans="1:48" ht="15.75">
      <c r="A759" s="241"/>
      <c r="B759" s="83"/>
      <c r="C759" s="83"/>
      <c r="D759" s="83"/>
      <c r="E759" s="83"/>
      <c r="F759" s="83"/>
      <c r="G759" s="86"/>
      <c r="H759" s="83"/>
      <c r="I759" s="86"/>
      <c r="J759" s="86"/>
      <c r="K759" s="86"/>
      <c r="L759" s="86"/>
      <c r="M759" s="86"/>
      <c r="N759" s="86"/>
      <c r="O759" s="86"/>
      <c r="P759" s="86"/>
      <c r="Q759" s="86"/>
      <c r="R759" s="86"/>
      <c r="S759" s="17"/>
      <c r="T759" s="238"/>
      <c r="U759" s="83"/>
      <c r="V759" s="86"/>
      <c r="W759" s="83"/>
      <c r="X759" s="86"/>
      <c r="Y759" s="86"/>
      <c r="Z759" s="86"/>
      <c r="AA759" s="86"/>
      <c r="AB759" s="86"/>
      <c r="AC759" s="83"/>
      <c r="AD759" s="86"/>
      <c r="AE759" s="86"/>
      <c r="AF759" s="86"/>
      <c r="AG759" s="86"/>
      <c r="AH759" s="83"/>
      <c r="AI759" s="86"/>
      <c r="AV759" s="86"/>
    </row>
    <row r="760" spans="1:48" ht="15.75">
      <c r="A760" s="241"/>
      <c r="B760" s="83"/>
      <c r="C760" s="83"/>
      <c r="D760" s="83"/>
      <c r="E760" s="83"/>
      <c r="F760" s="83"/>
      <c r="G760" s="86"/>
      <c r="H760" s="83"/>
      <c r="I760" s="86"/>
      <c r="J760" s="86"/>
      <c r="K760" s="86"/>
      <c r="L760" s="86"/>
      <c r="M760" s="86"/>
      <c r="N760" s="86"/>
      <c r="O760" s="86"/>
      <c r="P760" s="86"/>
      <c r="Q760" s="86"/>
      <c r="R760" s="86"/>
      <c r="S760" s="17"/>
      <c r="T760" s="238"/>
      <c r="U760" s="83"/>
      <c r="V760" s="86"/>
      <c r="W760" s="83"/>
      <c r="X760" s="86"/>
      <c r="Y760" s="86"/>
      <c r="Z760" s="86"/>
      <c r="AA760" s="86"/>
      <c r="AB760" s="86"/>
      <c r="AC760" s="83"/>
      <c r="AD760" s="86"/>
      <c r="AE760" s="86"/>
      <c r="AF760" s="86"/>
      <c r="AG760" s="86"/>
      <c r="AH760" s="83"/>
      <c r="AI760" s="86"/>
      <c r="AV760" s="86"/>
    </row>
    <row r="761" spans="1:48" ht="15.75">
      <c r="A761" s="241"/>
      <c r="B761" s="83"/>
      <c r="C761" s="83"/>
      <c r="D761" s="83"/>
      <c r="E761" s="83"/>
      <c r="F761" s="83"/>
      <c r="G761" s="86"/>
      <c r="H761" s="83"/>
      <c r="I761" s="86"/>
      <c r="J761" s="86"/>
      <c r="K761" s="86"/>
      <c r="L761" s="86"/>
      <c r="M761" s="86"/>
      <c r="N761" s="86"/>
      <c r="O761" s="86"/>
      <c r="P761" s="86"/>
      <c r="Q761" s="86"/>
      <c r="R761" s="86"/>
      <c r="S761" s="17"/>
      <c r="T761" s="238"/>
      <c r="U761" s="83"/>
      <c r="V761" s="86"/>
      <c r="W761" s="83"/>
      <c r="X761" s="86"/>
      <c r="Y761" s="86"/>
      <c r="Z761" s="86"/>
      <c r="AA761" s="86"/>
      <c r="AB761" s="86"/>
      <c r="AC761" s="83"/>
      <c r="AD761" s="86"/>
      <c r="AE761" s="86"/>
      <c r="AF761" s="86"/>
      <c r="AG761" s="86"/>
      <c r="AH761" s="83"/>
      <c r="AI761" s="86"/>
      <c r="AV761" s="86"/>
    </row>
    <row r="762" spans="1:48" ht="15.75">
      <c r="A762" s="241"/>
      <c r="B762" s="83"/>
      <c r="C762" s="83"/>
      <c r="D762" s="83"/>
      <c r="E762" s="83"/>
      <c r="F762" s="83"/>
      <c r="G762" s="86"/>
      <c r="H762" s="83"/>
      <c r="I762" s="86"/>
      <c r="J762" s="86"/>
      <c r="K762" s="86"/>
      <c r="L762" s="86"/>
      <c r="M762" s="86"/>
      <c r="N762" s="86"/>
      <c r="O762" s="86"/>
      <c r="P762" s="86"/>
      <c r="Q762" s="86"/>
      <c r="R762" s="86"/>
      <c r="S762" s="17"/>
      <c r="T762" s="238"/>
      <c r="U762" s="83"/>
      <c r="V762" s="86"/>
      <c r="W762" s="83"/>
      <c r="X762" s="86"/>
      <c r="Y762" s="86"/>
      <c r="Z762" s="86"/>
      <c r="AA762" s="86"/>
      <c r="AB762" s="86"/>
      <c r="AC762" s="83"/>
      <c r="AD762" s="86"/>
      <c r="AE762" s="86"/>
      <c r="AF762" s="86"/>
      <c r="AG762" s="86"/>
      <c r="AH762" s="83"/>
      <c r="AI762" s="86"/>
      <c r="AV762" s="86"/>
    </row>
    <row r="763" spans="1:48" ht="15.75">
      <c r="A763" s="241"/>
      <c r="B763" s="83"/>
      <c r="C763" s="83"/>
      <c r="D763" s="83"/>
      <c r="E763" s="83"/>
      <c r="F763" s="83"/>
      <c r="G763" s="86"/>
      <c r="H763" s="83"/>
      <c r="I763" s="86"/>
      <c r="J763" s="86"/>
      <c r="K763" s="86"/>
      <c r="L763" s="86"/>
      <c r="M763" s="86"/>
      <c r="N763" s="86"/>
      <c r="O763" s="86"/>
      <c r="P763" s="86"/>
      <c r="Q763" s="86"/>
      <c r="R763" s="86"/>
      <c r="S763" s="17"/>
      <c r="T763" s="238"/>
      <c r="U763" s="83"/>
      <c r="V763" s="86"/>
      <c r="W763" s="83"/>
      <c r="X763" s="86"/>
      <c r="Y763" s="86"/>
      <c r="Z763" s="86"/>
      <c r="AA763" s="86"/>
      <c r="AB763" s="86"/>
      <c r="AC763" s="83"/>
      <c r="AD763" s="86"/>
      <c r="AE763" s="86"/>
      <c r="AF763" s="86"/>
      <c r="AG763" s="86"/>
      <c r="AH763" s="83"/>
      <c r="AI763" s="86"/>
      <c r="AV763" s="86"/>
    </row>
    <row r="764" spans="1:48" ht="15.75">
      <c r="A764" s="241"/>
      <c r="B764" s="83"/>
      <c r="C764" s="83"/>
      <c r="D764" s="83"/>
      <c r="E764" s="83"/>
      <c r="F764" s="83"/>
      <c r="G764" s="86"/>
      <c r="H764" s="83"/>
      <c r="I764" s="86"/>
      <c r="J764" s="86"/>
      <c r="K764" s="86"/>
      <c r="L764" s="86"/>
      <c r="M764" s="86"/>
      <c r="N764" s="86"/>
      <c r="O764" s="86"/>
      <c r="P764" s="86"/>
      <c r="Q764" s="86"/>
      <c r="R764" s="86"/>
      <c r="S764" s="17"/>
      <c r="T764" s="238"/>
      <c r="U764" s="83"/>
      <c r="V764" s="86"/>
      <c r="W764" s="83"/>
      <c r="X764" s="86"/>
      <c r="Y764" s="86"/>
      <c r="Z764" s="86"/>
      <c r="AA764" s="86"/>
      <c r="AB764" s="86"/>
      <c r="AC764" s="83"/>
      <c r="AD764" s="86"/>
      <c r="AE764" s="86"/>
      <c r="AF764" s="86"/>
      <c r="AG764" s="86"/>
      <c r="AH764" s="83"/>
      <c r="AI764" s="86"/>
      <c r="AV764" s="86"/>
    </row>
    <row r="765" spans="1:48" ht="15.75">
      <c r="A765" s="241"/>
      <c r="B765" s="83"/>
      <c r="C765" s="83"/>
      <c r="D765" s="83"/>
      <c r="E765" s="83"/>
      <c r="F765" s="83"/>
      <c r="G765" s="86"/>
      <c r="H765" s="83"/>
      <c r="I765" s="86"/>
      <c r="J765" s="86"/>
      <c r="K765" s="86"/>
      <c r="L765" s="86"/>
      <c r="M765" s="86"/>
      <c r="N765" s="86"/>
      <c r="O765" s="86"/>
      <c r="P765" s="86"/>
      <c r="Q765" s="86"/>
      <c r="R765" s="86"/>
      <c r="S765" s="17"/>
      <c r="T765" s="238"/>
      <c r="U765" s="83"/>
      <c r="V765" s="86"/>
      <c r="W765" s="83"/>
      <c r="X765" s="86"/>
      <c r="Y765" s="86"/>
      <c r="Z765" s="86"/>
      <c r="AA765" s="86"/>
      <c r="AB765" s="86"/>
      <c r="AC765" s="83"/>
      <c r="AD765" s="86"/>
      <c r="AE765" s="86"/>
      <c r="AF765" s="86"/>
      <c r="AG765" s="86"/>
      <c r="AH765" s="83"/>
      <c r="AI765" s="86"/>
      <c r="AV765" s="86"/>
    </row>
    <row r="766" spans="1:48" ht="15.75">
      <c r="A766" s="241"/>
      <c r="B766" s="83"/>
      <c r="C766" s="83"/>
      <c r="D766" s="83"/>
      <c r="E766" s="83"/>
      <c r="F766" s="83"/>
      <c r="G766" s="86"/>
      <c r="H766" s="83"/>
      <c r="I766" s="86"/>
      <c r="J766" s="86"/>
      <c r="K766" s="86"/>
      <c r="L766" s="86"/>
      <c r="M766" s="86"/>
      <c r="N766" s="86"/>
      <c r="O766" s="86"/>
      <c r="P766" s="86"/>
      <c r="Q766" s="86"/>
      <c r="R766" s="86"/>
      <c r="S766" s="17"/>
      <c r="T766" s="238"/>
      <c r="U766" s="83"/>
      <c r="V766" s="86"/>
      <c r="W766" s="83"/>
      <c r="X766" s="86"/>
      <c r="Y766" s="86"/>
      <c r="Z766" s="86"/>
      <c r="AA766" s="86"/>
      <c r="AB766" s="86"/>
      <c r="AC766" s="83"/>
      <c r="AD766" s="86"/>
      <c r="AE766" s="86"/>
      <c r="AF766" s="86"/>
      <c r="AG766" s="86"/>
      <c r="AH766" s="83"/>
      <c r="AI766" s="86"/>
      <c r="AV766" s="86"/>
    </row>
    <row r="767" spans="1:48" ht="15.75">
      <c r="A767" s="241"/>
      <c r="B767" s="83"/>
      <c r="C767" s="83"/>
      <c r="D767" s="83"/>
      <c r="E767" s="83"/>
      <c r="F767" s="83"/>
      <c r="G767" s="86"/>
      <c r="H767" s="83"/>
      <c r="I767" s="86"/>
      <c r="J767" s="86"/>
      <c r="K767" s="86"/>
      <c r="L767" s="86"/>
      <c r="M767" s="86"/>
      <c r="N767" s="86"/>
      <c r="O767" s="86"/>
      <c r="P767" s="86"/>
      <c r="Q767" s="86"/>
      <c r="R767" s="86"/>
      <c r="S767" s="17"/>
      <c r="T767" s="238"/>
      <c r="U767" s="83"/>
      <c r="V767" s="86"/>
      <c r="W767" s="83"/>
      <c r="X767" s="86"/>
      <c r="Y767" s="86"/>
      <c r="Z767" s="86"/>
      <c r="AA767" s="86"/>
      <c r="AB767" s="86"/>
      <c r="AC767" s="83"/>
      <c r="AD767" s="86"/>
      <c r="AE767" s="86"/>
      <c r="AF767" s="86"/>
      <c r="AG767" s="86"/>
      <c r="AH767" s="83"/>
      <c r="AI767" s="86"/>
      <c r="AV767" s="86"/>
    </row>
    <row r="768" spans="1:48" ht="15.75">
      <c r="A768" s="241"/>
      <c r="B768" s="83"/>
      <c r="C768" s="83"/>
      <c r="D768" s="83"/>
      <c r="E768" s="83"/>
      <c r="F768" s="83"/>
      <c r="G768" s="86"/>
      <c r="H768" s="83"/>
      <c r="I768" s="86"/>
      <c r="J768" s="86"/>
      <c r="K768" s="86"/>
      <c r="L768" s="86"/>
      <c r="M768" s="86"/>
      <c r="N768" s="86"/>
      <c r="O768" s="86"/>
      <c r="P768" s="86"/>
      <c r="Q768" s="86"/>
      <c r="R768" s="86"/>
      <c r="S768" s="17"/>
      <c r="T768" s="238"/>
      <c r="U768" s="83"/>
      <c r="V768" s="86"/>
      <c r="W768" s="83"/>
      <c r="X768" s="86"/>
      <c r="Y768" s="86"/>
      <c r="Z768" s="86"/>
      <c r="AA768" s="86"/>
      <c r="AB768" s="86"/>
      <c r="AC768" s="83"/>
      <c r="AD768" s="86"/>
      <c r="AE768" s="86"/>
      <c r="AF768" s="86"/>
      <c r="AG768" s="86"/>
      <c r="AH768" s="83"/>
      <c r="AI768" s="86"/>
      <c r="AV768" s="86"/>
    </row>
    <row r="769" spans="1:48" ht="15.75">
      <c r="A769" s="241"/>
      <c r="B769" s="83"/>
      <c r="C769" s="83"/>
      <c r="D769" s="83"/>
      <c r="E769" s="83"/>
      <c r="F769" s="83"/>
      <c r="G769" s="86"/>
      <c r="H769" s="83"/>
      <c r="I769" s="86"/>
      <c r="J769" s="86"/>
      <c r="K769" s="86"/>
      <c r="L769" s="86"/>
      <c r="M769" s="86"/>
      <c r="N769" s="86"/>
      <c r="O769" s="86"/>
      <c r="P769" s="86"/>
      <c r="Q769" s="86"/>
      <c r="R769" s="86"/>
      <c r="S769" s="17"/>
      <c r="T769" s="238"/>
      <c r="U769" s="83"/>
      <c r="V769" s="86"/>
      <c r="W769" s="83"/>
      <c r="X769" s="86"/>
      <c r="Y769" s="86"/>
      <c r="Z769" s="86"/>
      <c r="AA769" s="86"/>
      <c r="AB769" s="86"/>
      <c r="AC769" s="83"/>
      <c r="AD769" s="86"/>
      <c r="AE769" s="86"/>
      <c r="AF769" s="86"/>
      <c r="AG769" s="86"/>
      <c r="AH769" s="83"/>
      <c r="AI769" s="86"/>
      <c r="AV769" s="86"/>
    </row>
    <row r="770" spans="1:48" ht="15.75">
      <c r="A770" s="241"/>
      <c r="B770" s="83"/>
      <c r="C770" s="83"/>
      <c r="D770" s="83"/>
      <c r="E770" s="83"/>
      <c r="F770" s="83"/>
      <c r="G770" s="86"/>
      <c r="H770" s="83"/>
      <c r="I770" s="86"/>
      <c r="J770" s="86"/>
      <c r="K770" s="86"/>
      <c r="L770" s="86"/>
      <c r="M770" s="86"/>
      <c r="N770" s="86"/>
      <c r="O770" s="86"/>
      <c r="P770" s="86"/>
      <c r="Q770" s="86"/>
      <c r="R770" s="86"/>
      <c r="S770" s="17"/>
      <c r="T770" s="238"/>
      <c r="U770" s="83"/>
      <c r="V770" s="86"/>
      <c r="W770" s="83"/>
      <c r="X770" s="86"/>
      <c r="Y770" s="86"/>
      <c r="Z770" s="86"/>
      <c r="AA770" s="86"/>
      <c r="AB770" s="86"/>
      <c r="AC770" s="83"/>
      <c r="AD770" s="86"/>
      <c r="AE770" s="86"/>
      <c r="AF770" s="86"/>
      <c r="AG770" s="86"/>
      <c r="AH770" s="83"/>
      <c r="AI770" s="86"/>
      <c r="AV770" s="86"/>
    </row>
    <row r="771" spans="1:48" ht="15.75">
      <c r="A771" s="241"/>
      <c r="B771" s="83"/>
      <c r="C771" s="83"/>
      <c r="D771" s="83"/>
      <c r="E771" s="83"/>
      <c r="F771" s="83"/>
      <c r="G771" s="86"/>
      <c r="H771" s="83"/>
      <c r="I771" s="86"/>
      <c r="J771" s="86"/>
      <c r="K771" s="86"/>
      <c r="L771" s="86"/>
      <c r="M771" s="86"/>
      <c r="N771" s="86"/>
      <c r="O771" s="86"/>
      <c r="P771" s="86"/>
      <c r="Q771" s="86"/>
      <c r="R771" s="86"/>
      <c r="S771" s="17"/>
      <c r="T771" s="238"/>
      <c r="U771" s="83"/>
      <c r="V771" s="86"/>
      <c r="W771" s="83"/>
      <c r="X771" s="86"/>
      <c r="Y771" s="86"/>
      <c r="Z771" s="86"/>
      <c r="AA771" s="86"/>
      <c r="AB771" s="86"/>
      <c r="AC771" s="83"/>
      <c r="AD771" s="86"/>
      <c r="AE771" s="86"/>
      <c r="AF771" s="86"/>
      <c r="AG771" s="86"/>
      <c r="AH771" s="83"/>
      <c r="AI771" s="86"/>
      <c r="AV771" s="86"/>
    </row>
    <row r="772" spans="1:48" ht="15.75">
      <c r="A772" s="241"/>
      <c r="B772" s="83"/>
      <c r="C772" s="83"/>
      <c r="D772" s="83"/>
      <c r="E772" s="83"/>
      <c r="F772" s="83"/>
      <c r="G772" s="86"/>
      <c r="H772" s="83"/>
      <c r="I772" s="86"/>
      <c r="J772" s="86"/>
      <c r="K772" s="86"/>
      <c r="L772" s="86"/>
      <c r="M772" s="86"/>
      <c r="N772" s="86"/>
      <c r="O772" s="86"/>
      <c r="P772" s="86"/>
      <c r="Q772" s="86"/>
      <c r="R772" s="86"/>
      <c r="S772" s="17"/>
      <c r="T772" s="238"/>
      <c r="U772" s="83"/>
      <c r="V772" s="86"/>
      <c r="W772" s="83"/>
      <c r="X772" s="86"/>
      <c r="Y772" s="86"/>
      <c r="Z772" s="86"/>
      <c r="AA772" s="86"/>
      <c r="AB772" s="86"/>
      <c r="AC772" s="83"/>
      <c r="AD772" s="86"/>
      <c r="AE772" s="86"/>
      <c r="AF772" s="86"/>
      <c r="AG772" s="86"/>
      <c r="AH772" s="83"/>
      <c r="AI772" s="86"/>
      <c r="AV772" s="86"/>
    </row>
    <row r="773" spans="1:48" ht="15.75">
      <c r="A773" s="241"/>
      <c r="B773" s="83"/>
      <c r="C773" s="83"/>
      <c r="D773" s="83"/>
      <c r="E773" s="83"/>
      <c r="F773" s="83"/>
      <c r="G773" s="86"/>
      <c r="H773" s="83"/>
      <c r="I773" s="86"/>
      <c r="J773" s="86"/>
      <c r="K773" s="86"/>
      <c r="L773" s="86"/>
      <c r="M773" s="86"/>
      <c r="N773" s="86"/>
      <c r="O773" s="86"/>
      <c r="P773" s="86"/>
      <c r="Q773" s="86"/>
      <c r="R773" s="86"/>
      <c r="S773" s="17"/>
      <c r="T773" s="238"/>
      <c r="U773" s="83"/>
      <c r="V773" s="86"/>
      <c r="W773" s="83"/>
      <c r="X773" s="86"/>
      <c r="Y773" s="86"/>
      <c r="Z773" s="86"/>
      <c r="AA773" s="86"/>
      <c r="AB773" s="86"/>
      <c r="AC773" s="83"/>
      <c r="AD773" s="86"/>
      <c r="AE773" s="86"/>
      <c r="AF773" s="86"/>
      <c r="AG773" s="86"/>
      <c r="AH773" s="83"/>
      <c r="AI773" s="86"/>
      <c r="AV773" s="86"/>
    </row>
    <row r="774" spans="1:48" ht="15.75">
      <c r="A774" s="241"/>
      <c r="B774" s="83"/>
      <c r="C774" s="83"/>
      <c r="D774" s="83"/>
      <c r="E774" s="83"/>
      <c r="F774" s="83"/>
      <c r="G774" s="86"/>
      <c r="H774" s="83"/>
      <c r="I774" s="86"/>
      <c r="J774" s="86"/>
      <c r="K774" s="86"/>
      <c r="L774" s="86"/>
      <c r="M774" s="86"/>
      <c r="N774" s="86"/>
      <c r="O774" s="86"/>
      <c r="P774" s="86"/>
      <c r="Q774" s="86"/>
      <c r="R774" s="86"/>
      <c r="S774" s="17"/>
      <c r="T774" s="238"/>
      <c r="U774" s="83"/>
      <c r="V774" s="86"/>
      <c r="W774" s="83"/>
      <c r="X774" s="86"/>
      <c r="Y774" s="86"/>
      <c r="Z774" s="86"/>
      <c r="AA774" s="86"/>
      <c r="AB774" s="86"/>
      <c r="AC774" s="83"/>
      <c r="AD774" s="86"/>
      <c r="AE774" s="86"/>
      <c r="AF774" s="86"/>
      <c r="AG774" s="86"/>
      <c r="AH774" s="83"/>
      <c r="AI774" s="86"/>
      <c r="AV774" s="86"/>
    </row>
    <row r="775" spans="1:48" ht="15.75">
      <c r="A775" s="241"/>
      <c r="B775" s="83"/>
      <c r="C775" s="83"/>
      <c r="D775" s="83"/>
      <c r="E775" s="83"/>
      <c r="F775" s="83"/>
      <c r="G775" s="86"/>
      <c r="H775" s="83"/>
      <c r="I775" s="86"/>
      <c r="J775" s="86"/>
      <c r="K775" s="86"/>
      <c r="L775" s="86"/>
      <c r="M775" s="86"/>
      <c r="N775" s="86"/>
      <c r="O775" s="86"/>
      <c r="P775" s="86"/>
      <c r="Q775" s="86"/>
      <c r="R775" s="86"/>
      <c r="S775" s="17"/>
      <c r="T775" s="238"/>
      <c r="U775" s="83"/>
      <c r="V775" s="86"/>
      <c r="W775" s="83"/>
      <c r="X775" s="86"/>
      <c r="Y775" s="86"/>
      <c r="Z775" s="86"/>
      <c r="AA775" s="86"/>
      <c r="AB775" s="86"/>
      <c r="AC775" s="83"/>
      <c r="AD775" s="86"/>
      <c r="AE775" s="86"/>
      <c r="AF775" s="86"/>
      <c r="AG775" s="86"/>
      <c r="AH775" s="83"/>
      <c r="AI775" s="86"/>
      <c r="AV775" s="86"/>
    </row>
    <row r="776" spans="1:48" ht="15.75">
      <c r="A776" s="241"/>
      <c r="B776" s="83"/>
      <c r="C776" s="83"/>
      <c r="D776" s="83"/>
      <c r="E776" s="83"/>
      <c r="F776" s="83"/>
      <c r="G776" s="86"/>
      <c r="H776" s="83"/>
      <c r="I776" s="86"/>
      <c r="J776" s="86"/>
      <c r="K776" s="86"/>
      <c r="L776" s="86"/>
      <c r="M776" s="86"/>
      <c r="N776" s="86"/>
      <c r="O776" s="86"/>
      <c r="P776" s="86"/>
      <c r="Q776" s="86"/>
      <c r="R776" s="86"/>
      <c r="S776" s="17"/>
      <c r="T776" s="238"/>
      <c r="U776" s="83"/>
      <c r="V776" s="86"/>
      <c r="W776" s="83"/>
      <c r="X776" s="86"/>
      <c r="Y776" s="86"/>
      <c r="Z776" s="86"/>
      <c r="AA776" s="86"/>
      <c r="AB776" s="86"/>
      <c r="AC776" s="83"/>
      <c r="AD776" s="86"/>
      <c r="AE776" s="86"/>
      <c r="AF776" s="86"/>
      <c r="AG776" s="86"/>
      <c r="AH776" s="83"/>
      <c r="AI776" s="86"/>
      <c r="AV776" s="86"/>
    </row>
    <row r="777" spans="1:48" ht="15.75">
      <c r="A777" s="241"/>
      <c r="B777" s="83"/>
      <c r="C777" s="83"/>
      <c r="D777" s="83"/>
      <c r="E777" s="83"/>
      <c r="F777" s="83"/>
      <c r="G777" s="86"/>
      <c r="H777" s="83"/>
      <c r="I777" s="86"/>
      <c r="J777" s="86"/>
      <c r="K777" s="86"/>
      <c r="L777" s="86"/>
      <c r="M777" s="86"/>
      <c r="N777" s="86"/>
      <c r="O777" s="86"/>
      <c r="P777" s="86"/>
      <c r="Q777" s="86"/>
      <c r="R777" s="86"/>
      <c r="S777" s="17"/>
      <c r="T777" s="238"/>
      <c r="U777" s="83"/>
      <c r="V777" s="86"/>
      <c r="W777" s="83"/>
      <c r="X777" s="86"/>
      <c r="Y777" s="86"/>
      <c r="Z777" s="86"/>
      <c r="AA777" s="86"/>
      <c r="AB777" s="86"/>
      <c r="AC777" s="83"/>
      <c r="AD777" s="86"/>
      <c r="AE777" s="86"/>
      <c r="AF777" s="86"/>
      <c r="AG777" s="86"/>
      <c r="AH777" s="83"/>
      <c r="AI777" s="86"/>
      <c r="AV777" s="86"/>
    </row>
    <row r="778" spans="1:48" ht="15.75">
      <c r="A778" s="241"/>
      <c r="B778" s="83"/>
      <c r="C778" s="83"/>
      <c r="D778" s="83"/>
      <c r="E778" s="83"/>
      <c r="F778" s="83"/>
      <c r="G778" s="86"/>
      <c r="H778" s="83"/>
      <c r="I778" s="86"/>
      <c r="J778" s="86"/>
      <c r="K778" s="86"/>
      <c r="L778" s="86"/>
      <c r="M778" s="86"/>
      <c r="N778" s="86"/>
      <c r="O778" s="86"/>
      <c r="P778" s="86"/>
      <c r="Q778" s="86"/>
      <c r="R778" s="86"/>
      <c r="S778" s="17"/>
      <c r="T778" s="238"/>
      <c r="U778" s="83"/>
      <c r="V778" s="86"/>
      <c r="W778" s="83"/>
      <c r="X778" s="86"/>
      <c r="Y778" s="86"/>
      <c r="Z778" s="86"/>
      <c r="AA778" s="86"/>
      <c r="AB778" s="86"/>
      <c r="AC778" s="83"/>
      <c r="AD778" s="86"/>
      <c r="AE778" s="86"/>
      <c r="AF778" s="86"/>
      <c r="AG778" s="86"/>
      <c r="AH778" s="83"/>
      <c r="AI778" s="86"/>
      <c r="AV778" s="86"/>
    </row>
    <row r="779" spans="1:48" ht="15.75">
      <c r="A779" s="241"/>
      <c r="B779" s="83"/>
      <c r="C779" s="83"/>
      <c r="D779" s="83"/>
      <c r="E779" s="83"/>
      <c r="F779" s="83"/>
      <c r="G779" s="86"/>
      <c r="H779" s="83"/>
      <c r="I779" s="86"/>
      <c r="J779" s="86"/>
      <c r="K779" s="86"/>
      <c r="L779" s="86"/>
      <c r="M779" s="86"/>
      <c r="N779" s="86"/>
      <c r="O779" s="86"/>
      <c r="P779" s="86"/>
      <c r="Q779" s="86"/>
      <c r="R779" s="86"/>
      <c r="S779" s="17"/>
      <c r="T779" s="238"/>
      <c r="U779" s="83"/>
      <c r="V779" s="86"/>
      <c r="W779" s="83"/>
      <c r="X779" s="86"/>
      <c r="Y779" s="86"/>
      <c r="Z779" s="86"/>
      <c r="AA779" s="86"/>
      <c r="AB779" s="86"/>
      <c r="AC779" s="83"/>
      <c r="AD779" s="86"/>
      <c r="AE779" s="86"/>
      <c r="AF779" s="86"/>
      <c r="AG779" s="86"/>
      <c r="AH779" s="83"/>
      <c r="AI779" s="86"/>
      <c r="AV779" s="86"/>
    </row>
    <row r="780" spans="1:48" ht="15.75">
      <c r="A780" s="241"/>
      <c r="B780" s="83"/>
      <c r="C780" s="83"/>
      <c r="D780" s="83"/>
      <c r="E780" s="83"/>
      <c r="F780" s="83"/>
      <c r="G780" s="86"/>
      <c r="H780" s="83"/>
      <c r="I780" s="86"/>
      <c r="J780" s="86"/>
      <c r="K780" s="86"/>
      <c r="L780" s="86"/>
      <c r="M780" s="86"/>
      <c r="N780" s="86"/>
      <c r="O780" s="86"/>
      <c r="P780" s="86"/>
      <c r="Q780" s="86"/>
      <c r="R780" s="86"/>
      <c r="S780" s="17"/>
      <c r="T780" s="238"/>
      <c r="U780" s="83"/>
      <c r="V780" s="86"/>
      <c r="W780" s="83"/>
      <c r="X780" s="86"/>
      <c r="Y780" s="86"/>
      <c r="Z780" s="86"/>
      <c r="AA780" s="86"/>
      <c r="AB780" s="86"/>
      <c r="AC780" s="83"/>
      <c r="AD780" s="86"/>
      <c r="AE780" s="86"/>
      <c r="AF780" s="86"/>
      <c r="AG780" s="86"/>
      <c r="AH780" s="83"/>
      <c r="AI780" s="86"/>
      <c r="AV780" s="86"/>
    </row>
    <row r="781" spans="1:48" ht="15.75">
      <c r="A781" s="241"/>
      <c r="B781" s="83"/>
      <c r="C781" s="83"/>
      <c r="D781" s="83"/>
      <c r="E781" s="83"/>
      <c r="F781" s="83"/>
      <c r="G781" s="86"/>
      <c r="H781" s="83"/>
      <c r="I781" s="86"/>
      <c r="J781" s="86"/>
      <c r="K781" s="86"/>
      <c r="L781" s="86"/>
      <c r="M781" s="86"/>
      <c r="N781" s="86"/>
      <c r="O781" s="86"/>
      <c r="P781" s="86"/>
      <c r="Q781" s="86"/>
      <c r="R781" s="86"/>
      <c r="S781" s="17"/>
      <c r="T781" s="238"/>
      <c r="U781" s="83"/>
      <c r="V781" s="86"/>
      <c r="W781" s="83"/>
      <c r="X781" s="86"/>
      <c r="Y781" s="86"/>
      <c r="Z781" s="86"/>
      <c r="AA781" s="86"/>
      <c r="AB781" s="86"/>
      <c r="AC781" s="83"/>
      <c r="AD781" s="86"/>
      <c r="AE781" s="86"/>
      <c r="AF781" s="86"/>
      <c r="AG781" s="86"/>
      <c r="AH781" s="83"/>
      <c r="AI781" s="86"/>
      <c r="AV781" s="86"/>
    </row>
    <row r="782" spans="1:48" ht="15.75">
      <c r="A782" s="241"/>
      <c r="B782" s="83"/>
      <c r="C782" s="83"/>
      <c r="D782" s="83"/>
      <c r="E782" s="83"/>
      <c r="F782" s="83"/>
      <c r="G782" s="86"/>
      <c r="H782" s="83"/>
      <c r="I782" s="86"/>
      <c r="J782" s="86"/>
      <c r="K782" s="86"/>
      <c r="L782" s="86"/>
      <c r="M782" s="86"/>
      <c r="N782" s="86"/>
      <c r="O782" s="86"/>
      <c r="P782" s="86"/>
      <c r="Q782" s="86"/>
      <c r="R782" s="86"/>
      <c r="S782" s="17"/>
      <c r="T782" s="238"/>
      <c r="U782" s="83"/>
      <c r="V782" s="86"/>
      <c r="W782" s="83"/>
      <c r="X782" s="86"/>
      <c r="Y782" s="86"/>
      <c r="Z782" s="86"/>
      <c r="AA782" s="86"/>
      <c r="AB782" s="86"/>
      <c r="AC782" s="83"/>
      <c r="AD782" s="86"/>
      <c r="AE782" s="86"/>
      <c r="AF782" s="86"/>
      <c r="AG782" s="86"/>
      <c r="AH782" s="83"/>
      <c r="AI782" s="86"/>
      <c r="AV782" s="86"/>
    </row>
    <row r="783" spans="1:48" ht="15.75">
      <c r="A783" s="241"/>
      <c r="B783" s="83"/>
      <c r="C783" s="83"/>
      <c r="D783" s="83"/>
      <c r="E783" s="83"/>
      <c r="F783" s="83"/>
      <c r="G783" s="86"/>
      <c r="H783" s="83"/>
      <c r="I783" s="86"/>
      <c r="J783" s="86"/>
      <c r="K783" s="86"/>
      <c r="L783" s="86"/>
      <c r="M783" s="86"/>
      <c r="N783" s="86"/>
      <c r="O783" s="86"/>
      <c r="P783" s="86"/>
      <c r="Q783" s="86"/>
      <c r="R783" s="86"/>
      <c r="S783" s="17"/>
      <c r="T783" s="238"/>
      <c r="U783" s="83"/>
      <c r="V783" s="86"/>
      <c r="W783" s="83"/>
      <c r="X783" s="86"/>
      <c r="Y783" s="86"/>
      <c r="Z783" s="86"/>
      <c r="AA783" s="86"/>
      <c r="AB783" s="86"/>
      <c r="AC783" s="83"/>
      <c r="AD783" s="86"/>
      <c r="AE783" s="86"/>
      <c r="AF783" s="86"/>
      <c r="AG783" s="86"/>
      <c r="AH783" s="83"/>
      <c r="AI783" s="86"/>
      <c r="AV783" s="86"/>
    </row>
    <row r="784" spans="1:48" ht="15.75">
      <c r="A784" s="241"/>
      <c r="B784" s="83"/>
      <c r="C784" s="83"/>
      <c r="D784" s="83"/>
      <c r="E784" s="83"/>
      <c r="F784" s="83"/>
      <c r="G784" s="86"/>
      <c r="H784" s="83"/>
      <c r="I784" s="86"/>
      <c r="J784" s="86"/>
      <c r="K784" s="86"/>
      <c r="L784" s="86"/>
      <c r="M784" s="86"/>
      <c r="N784" s="86"/>
      <c r="O784" s="86"/>
      <c r="P784" s="86"/>
      <c r="Q784" s="86"/>
      <c r="R784" s="86"/>
      <c r="S784" s="17"/>
      <c r="T784" s="238"/>
      <c r="U784" s="83"/>
      <c r="V784" s="86"/>
      <c r="W784" s="83"/>
      <c r="X784" s="86"/>
      <c r="Y784" s="86"/>
      <c r="Z784" s="86"/>
      <c r="AA784" s="86"/>
      <c r="AB784" s="86"/>
      <c r="AC784" s="83"/>
      <c r="AD784" s="86"/>
      <c r="AE784" s="86"/>
      <c r="AF784" s="86"/>
      <c r="AG784" s="86"/>
      <c r="AH784" s="83"/>
      <c r="AI784" s="86"/>
      <c r="AV784" s="86"/>
    </row>
    <row r="785" spans="1:48" ht="15.75">
      <c r="A785" s="241"/>
      <c r="B785" s="83"/>
      <c r="C785" s="83"/>
      <c r="D785" s="83"/>
      <c r="E785" s="83"/>
      <c r="F785" s="83"/>
      <c r="G785" s="86"/>
      <c r="H785" s="83"/>
      <c r="I785" s="86"/>
      <c r="J785" s="86"/>
      <c r="K785" s="86"/>
      <c r="L785" s="86"/>
      <c r="M785" s="86"/>
      <c r="N785" s="86"/>
      <c r="O785" s="86"/>
      <c r="P785" s="86"/>
      <c r="Q785" s="86"/>
      <c r="R785" s="86"/>
      <c r="S785" s="17"/>
      <c r="T785" s="238"/>
      <c r="U785" s="83"/>
      <c r="V785" s="86"/>
      <c r="W785" s="83"/>
      <c r="X785" s="86"/>
      <c r="Y785" s="86"/>
      <c r="Z785" s="86"/>
      <c r="AA785" s="86"/>
      <c r="AB785" s="86"/>
      <c r="AC785" s="83"/>
      <c r="AD785" s="86"/>
      <c r="AE785" s="86"/>
      <c r="AF785" s="86"/>
      <c r="AG785" s="86"/>
      <c r="AH785" s="83"/>
      <c r="AI785" s="86"/>
      <c r="AV785" s="86"/>
    </row>
    <row r="786" spans="1:48" ht="15.75">
      <c r="A786" s="241"/>
      <c r="B786" s="83"/>
      <c r="C786" s="83"/>
      <c r="D786" s="83"/>
      <c r="E786" s="83"/>
      <c r="F786" s="83"/>
      <c r="G786" s="86"/>
      <c r="H786" s="83"/>
      <c r="I786" s="86"/>
      <c r="J786" s="86"/>
      <c r="K786" s="86"/>
      <c r="L786" s="86"/>
      <c r="M786" s="86"/>
      <c r="N786" s="86"/>
      <c r="O786" s="86"/>
      <c r="P786" s="86"/>
      <c r="Q786" s="86"/>
      <c r="R786" s="86"/>
      <c r="S786" s="17"/>
      <c r="T786" s="238"/>
      <c r="U786" s="83"/>
      <c r="V786" s="86"/>
      <c r="W786" s="83"/>
      <c r="X786" s="86"/>
      <c r="Y786" s="86"/>
      <c r="Z786" s="86"/>
      <c r="AA786" s="86"/>
      <c r="AB786" s="86"/>
      <c r="AC786" s="83"/>
      <c r="AD786" s="86"/>
      <c r="AE786" s="86"/>
      <c r="AF786" s="86"/>
      <c r="AG786" s="86"/>
      <c r="AH786" s="83"/>
      <c r="AI786" s="86"/>
      <c r="AV786" s="86"/>
    </row>
    <row r="787" spans="1:48" ht="15.75">
      <c r="A787" s="241"/>
      <c r="B787" s="83"/>
      <c r="C787" s="83"/>
      <c r="D787" s="83"/>
      <c r="E787" s="83"/>
      <c r="F787" s="83"/>
      <c r="G787" s="86"/>
      <c r="H787" s="83"/>
      <c r="I787" s="86"/>
      <c r="J787" s="86"/>
      <c r="K787" s="86"/>
      <c r="L787" s="86"/>
      <c r="M787" s="86"/>
      <c r="N787" s="86"/>
      <c r="O787" s="86"/>
      <c r="P787" s="86"/>
      <c r="Q787" s="86"/>
      <c r="R787" s="86"/>
      <c r="S787" s="17"/>
      <c r="T787" s="238"/>
      <c r="U787" s="83"/>
      <c r="V787" s="86"/>
      <c r="W787" s="83"/>
      <c r="X787" s="86"/>
      <c r="Y787" s="86"/>
      <c r="Z787" s="86"/>
      <c r="AA787" s="86"/>
      <c r="AB787" s="86"/>
      <c r="AC787" s="83"/>
      <c r="AD787" s="86"/>
      <c r="AE787" s="86"/>
      <c r="AF787" s="86"/>
      <c r="AG787" s="86"/>
      <c r="AH787" s="83"/>
      <c r="AI787" s="86"/>
      <c r="AV787" s="86"/>
    </row>
    <row r="788" spans="1:48" ht="15.75">
      <c r="A788" s="241"/>
      <c r="B788" s="83"/>
      <c r="C788" s="83"/>
      <c r="D788" s="83"/>
      <c r="E788" s="83"/>
      <c r="F788" s="83"/>
      <c r="G788" s="86"/>
      <c r="H788" s="83"/>
      <c r="I788" s="86"/>
      <c r="J788" s="86"/>
      <c r="K788" s="86"/>
      <c r="L788" s="86"/>
      <c r="M788" s="86"/>
      <c r="N788" s="86"/>
      <c r="O788" s="86"/>
      <c r="P788" s="86"/>
      <c r="Q788" s="86"/>
      <c r="R788" s="86"/>
      <c r="S788" s="17"/>
      <c r="T788" s="238"/>
      <c r="U788" s="83"/>
      <c r="V788" s="86"/>
      <c r="W788" s="83"/>
      <c r="X788" s="86"/>
      <c r="Y788" s="86"/>
      <c r="Z788" s="86"/>
      <c r="AA788" s="86"/>
      <c r="AB788" s="86"/>
      <c r="AC788" s="83"/>
      <c r="AD788" s="86"/>
      <c r="AE788" s="86"/>
      <c r="AF788" s="86"/>
      <c r="AG788" s="86"/>
      <c r="AH788" s="83"/>
      <c r="AI788" s="86"/>
      <c r="AV788" s="86"/>
    </row>
    <row r="789" spans="1:48" ht="15.75">
      <c r="A789" s="241"/>
      <c r="B789" s="83"/>
      <c r="C789" s="83"/>
      <c r="D789" s="83"/>
      <c r="E789" s="83"/>
      <c r="F789" s="83"/>
      <c r="G789" s="86"/>
      <c r="H789" s="83"/>
      <c r="I789" s="86"/>
      <c r="J789" s="86"/>
      <c r="K789" s="86"/>
      <c r="L789" s="86"/>
      <c r="M789" s="86"/>
      <c r="N789" s="86"/>
      <c r="O789" s="86"/>
      <c r="P789" s="86"/>
      <c r="Q789" s="86"/>
      <c r="R789" s="86"/>
      <c r="S789" s="17"/>
      <c r="T789" s="238"/>
      <c r="U789" s="83"/>
      <c r="V789" s="86"/>
      <c r="W789" s="83"/>
      <c r="X789" s="86"/>
      <c r="Y789" s="86"/>
      <c r="Z789" s="86"/>
      <c r="AA789" s="86"/>
      <c r="AB789" s="86"/>
      <c r="AC789" s="83"/>
      <c r="AD789" s="86"/>
      <c r="AE789" s="86"/>
      <c r="AF789" s="86"/>
      <c r="AG789" s="86"/>
      <c r="AH789" s="83"/>
      <c r="AI789" s="86"/>
      <c r="AV789" s="86"/>
    </row>
    <row r="790" spans="1:48" ht="15.75">
      <c r="A790" s="241"/>
      <c r="B790" s="83"/>
      <c r="C790" s="83"/>
      <c r="D790" s="83"/>
      <c r="E790" s="83"/>
      <c r="F790" s="83"/>
      <c r="G790" s="86"/>
      <c r="H790" s="83"/>
      <c r="I790" s="86"/>
      <c r="J790" s="86"/>
      <c r="K790" s="86"/>
      <c r="L790" s="86"/>
      <c r="M790" s="86"/>
      <c r="N790" s="86"/>
      <c r="O790" s="86"/>
      <c r="P790" s="86"/>
      <c r="Q790" s="86"/>
      <c r="R790" s="86"/>
      <c r="S790" s="17"/>
      <c r="T790" s="238"/>
      <c r="U790" s="83"/>
      <c r="V790" s="86"/>
      <c r="W790" s="83"/>
      <c r="X790" s="86"/>
      <c r="Y790" s="86"/>
      <c r="Z790" s="86"/>
      <c r="AA790" s="86"/>
      <c r="AB790" s="86"/>
      <c r="AC790" s="83"/>
      <c r="AD790" s="86"/>
      <c r="AE790" s="86"/>
      <c r="AF790" s="86"/>
      <c r="AG790" s="86"/>
      <c r="AH790" s="83"/>
      <c r="AI790" s="86"/>
      <c r="AV790" s="86"/>
    </row>
    <row r="791" spans="1:48" ht="15.75">
      <c r="A791" s="241"/>
      <c r="B791" s="83"/>
      <c r="C791" s="83"/>
      <c r="D791" s="83"/>
      <c r="E791" s="83"/>
      <c r="F791" s="83"/>
      <c r="G791" s="86"/>
      <c r="H791" s="83"/>
      <c r="I791" s="86"/>
      <c r="J791" s="86"/>
      <c r="K791" s="86"/>
      <c r="L791" s="86"/>
      <c r="M791" s="86"/>
      <c r="N791" s="86"/>
      <c r="O791" s="86"/>
      <c r="P791" s="86"/>
      <c r="Q791" s="86"/>
      <c r="R791" s="86"/>
      <c r="S791" s="17"/>
      <c r="T791" s="238"/>
      <c r="U791" s="83"/>
      <c r="V791" s="86"/>
      <c r="W791" s="83"/>
      <c r="X791" s="86"/>
      <c r="Y791" s="86"/>
      <c r="Z791" s="86"/>
      <c r="AA791" s="86"/>
      <c r="AB791" s="86"/>
      <c r="AC791" s="83"/>
      <c r="AD791" s="86"/>
      <c r="AE791" s="86"/>
      <c r="AF791" s="86"/>
      <c r="AG791" s="86"/>
      <c r="AH791" s="83"/>
      <c r="AI791" s="86"/>
      <c r="AV791" s="86"/>
    </row>
    <row r="792" spans="1:48" ht="15.75">
      <c r="A792" s="241"/>
      <c r="B792" s="83"/>
      <c r="C792" s="83"/>
      <c r="D792" s="83"/>
      <c r="E792" s="83"/>
      <c r="F792" s="83"/>
      <c r="G792" s="86"/>
      <c r="H792" s="83"/>
      <c r="I792" s="86"/>
      <c r="J792" s="86"/>
      <c r="K792" s="86"/>
      <c r="L792" s="86"/>
      <c r="M792" s="86"/>
      <c r="N792" s="86"/>
      <c r="O792" s="86"/>
      <c r="P792" s="86"/>
      <c r="Q792" s="86"/>
      <c r="R792" s="86"/>
      <c r="S792" s="17"/>
      <c r="T792" s="238"/>
      <c r="U792" s="83"/>
      <c r="V792" s="86"/>
      <c r="W792" s="83"/>
      <c r="X792" s="86"/>
      <c r="Y792" s="86"/>
      <c r="Z792" s="86"/>
      <c r="AA792" s="86"/>
      <c r="AB792" s="86"/>
      <c r="AC792" s="83"/>
      <c r="AD792" s="86"/>
      <c r="AE792" s="86"/>
      <c r="AF792" s="86"/>
      <c r="AG792" s="86"/>
      <c r="AH792" s="83"/>
      <c r="AI792" s="86"/>
      <c r="AV792" s="86"/>
    </row>
    <row r="793" spans="1:48" ht="15.75">
      <c r="A793" s="241"/>
      <c r="B793" s="83"/>
      <c r="C793" s="83"/>
      <c r="D793" s="83"/>
      <c r="E793" s="83"/>
      <c r="F793" s="83"/>
      <c r="G793" s="86"/>
      <c r="H793" s="83"/>
      <c r="I793" s="86"/>
      <c r="J793" s="86"/>
      <c r="K793" s="86"/>
      <c r="L793" s="86"/>
      <c r="M793" s="86"/>
      <c r="N793" s="86"/>
      <c r="O793" s="86"/>
      <c r="P793" s="86"/>
      <c r="Q793" s="86"/>
      <c r="R793" s="86"/>
      <c r="S793" s="17"/>
      <c r="T793" s="238"/>
      <c r="U793" s="83"/>
      <c r="V793" s="86"/>
      <c r="W793" s="83"/>
      <c r="X793" s="86"/>
      <c r="Y793" s="86"/>
      <c r="Z793" s="86"/>
      <c r="AA793" s="86"/>
      <c r="AB793" s="86"/>
      <c r="AC793" s="83"/>
      <c r="AD793" s="86"/>
      <c r="AE793" s="86"/>
      <c r="AF793" s="86"/>
      <c r="AG793" s="86"/>
      <c r="AH793" s="83"/>
      <c r="AI793" s="86"/>
      <c r="AV793" s="86"/>
    </row>
    <row r="794" spans="1:48" ht="15.75">
      <c r="A794" s="241"/>
      <c r="B794" s="83"/>
      <c r="C794" s="83"/>
      <c r="D794" s="83"/>
      <c r="E794" s="83"/>
      <c r="F794" s="83"/>
      <c r="G794" s="86"/>
      <c r="H794" s="83"/>
      <c r="I794" s="86"/>
      <c r="J794" s="86"/>
      <c r="K794" s="86"/>
      <c r="L794" s="86"/>
      <c r="M794" s="86"/>
      <c r="N794" s="86"/>
      <c r="O794" s="86"/>
      <c r="P794" s="86"/>
      <c r="Q794" s="86"/>
      <c r="R794" s="86"/>
      <c r="S794" s="17"/>
      <c r="T794" s="238"/>
      <c r="U794" s="83"/>
      <c r="V794" s="86"/>
      <c r="W794" s="83"/>
      <c r="X794" s="86"/>
      <c r="Y794" s="86"/>
      <c r="Z794" s="86"/>
      <c r="AA794" s="86"/>
      <c r="AB794" s="86"/>
      <c r="AC794" s="83"/>
      <c r="AD794" s="86"/>
      <c r="AE794" s="86"/>
      <c r="AF794" s="86"/>
      <c r="AG794" s="86"/>
      <c r="AH794" s="83"/>
      <c r="AI794" s="86"/>
      <c r="AV794" s="86"/>
    </row>
    <row r="795" spans="1:48" ht="15.75">
      <c r="A795" s="241"/>
      <c r="B795" s="83"/>
      <c r="C795" s="83"/>
      <c r="D795" s="83"/>
      <c r="E795" s="83"/>
      <c r="F795" s="83"/>
      <c r="G795" s="86"/>
      <c r="H795" s="83"/>
      <c r="I795" s="86"/>
      <c r="J795" s="86"/>
      <c r="K795" s="86"/>
      <c r="L795" s="86"/>
      <c r="M795" s="86"/>
      <c r="N795" s="86"/>
      <c r="O795" s="86"/>
      <c r="P795" s="86"/>
      <c r="Q795" s="86"/>
      <c r="R795" s="86"/>
      <c r="S795" s="17"/>
      <c r="T795" s="238"/>
      <c r="U795" s="83"/>
      <c r="V795" s="86"/>
      <c r="W795" s="83"/>
      <c r="X795" s="86"/>
      <c r="Y795" s="86"/>
      <c r="Z795" s="86"/>
      <c r="AA795" s="86"/>
      <c r="AB795" s="86"/>
      <c r="AC795" s="83"/>
      <c r="AD795" s="86"/>
      <c r="AE795" s="86"/>
      <c r="AF795" s="86"/>
      <c r="AG795" s="86"/>
      <c r="AH795" s="83"/>
      <c r="AI795" s="86"/>
      <c r="AV795" s="86"/>
    </row>
    <row r="796" spans="1:48" ht="15.75">
      <c r="A796" s="241"/>
      <c r="B796" s="83"/>
      <c r="C796" s="83"/>
      <c r="D796" s="83"/>
      <c r="E796" s="83"/>
      <c r="F796" s="83"/>
      <c r="G796" s="86"/>
      <c r="H796" s="83"/>
      <c r="I796" s="86"/>
      <c r="J796" s="86"/>
      <c r="K796" s="86"/>
      <c r="L796" s="86"/>
      <c r="M796" s="86"/>
      <c r="N796" s="86"/>
      <c r="O796" s="86"/>
      <c r="P796" s="86"/>
      <c r="Q796" s="86"/>
      <c r="R796" s="86"/>
      <c r="S796" s="17"/>
      <c r="T796" s="238"/>
      <c r="U796" s="83"/>
      <c r="V796" s="86"/>
      <c r="W796" s="83"/>
      <c r="X796" s="86"/>
      <c r="Y796" s="86"/>
      <c r="Z796" s="86"/>
      <c r="AA796" s="86"/>
      <c r="AB796" s="86"/>
      <c r="AC796" s="83"/>
      <c r="AD796" s="86"/>
      <c r="AE796" s="86"/>
      <c r="AF796" s="86"/>
      <c r="AG796" s="86"/>
      <c r="AH796" s="83"/>
      <c r="AI796" s="86"/>
      <c r="AV796" s="86"/>
    </row>
    <row r="797" spans="1:48" ht="15.75">
      <c r="A797" s="241"/>
      <c r="B797" s="83"/>
      <c r="C797" s="83"/>
      <c r="D797" s="83"/>
      <c r="E797" s="83"/>
      <c r="F797" s="83"/>
      <c r="G797" s="86"/>
      <c r="H797" s="83"/>
      <c r="I797" s="86"/>
      <c r="J797" s="86"/>
      <c r="K797" s="86"/>
      <c r="L797" s="86"/>
      <c r="M797" s="86"/>
      <c r="N797" s="86"/>
      <c r="O797" s="86"/>
      <c r="P797" s="86"/>
      <c r="Q797" s="86"/>
      <c r="R797" s="86"/>
      <c r="S797" s="17"/>
      <c r="T797" s="238"/>
      <c r="U797" s="83"/>
      <c r="V797" s="86"/>
      <c r="W797" s="83"/>
      <c r="X797" s="86"/>
      <c r="Y797" s="86"/>
      <c r="Z797" s="86"/>
      <c r="AA797" s="86"/>
      <c r="AB797" s="86"/>
      <c r="AC797" s="83"/>
      <c r="AD797" s="86"/>
      <c r="AE797" s="86"/>
      <c r="AF797" s="86"/>
      <c r="AG797" s="86"/>
      <c r="AH797" s="83"/>
      <c r="AI797" s="86"/>
      <c r="AV797" s="86"/>
    </row>
    <row r="798" spans="1:48" ht="15.75">
      <c r="A798" s="241"/>
      <c r="B798" s="83"/>
      <c r="C798" s="83"/>
      <c r="D798" s="83"/>
      <c r="E798" s="83"/>
      <c r="F798" s="83"/>
      <c r="G798" s="86"/>
      <c r="H798" s="83"/>
      <c r="I798" s="86"/>
      <c r="J798" s="86"/>
      <c r="K798" s="86"/>
      <c r="L798" s="86"/>
      <c r="M798" s="86"/>
      <c r="N798" s="86"/>
      <c r="O798" s="86"/>
      <c r="P798" s="86"/>
      <c r="Q798" s="86"/>
      <c r="R798" s="86"/>
      <c r="S798" s="17"/>
      <c r="T798" s="238"/>
      <c r="U798" s="83"/>
      <c r="V798" s="86"/>
      <c r="W798" s="83"/>
      <c r="X798" s="86"/>
      <c r="Y798" s="86"/>
      <c r="Z798" s="86"/>
      <c r="AA798" s="86"/>
      <c r="AB798" s="86"/>
      <c r="AC798" s="83"/>
      <c r="AD798" s="86"/>
      <c r="AE798" s="86"/>
      <c r="AF798" s="86"/>
      <c r="AG798" s="86"/>
      <c r="AH798" s="83"/>
      <c r="AI798" s="86"/>
      <c r="AV798" s="86"/>
    </row>
    <row r="799" spans="1:48" ht="15.75">
      <c r="A799" s="241"/>
      <c r="B799" s="83"/>
      <c r="C799" s="83"/>
      <c r="D799" s="83"/>
      <c r="E799" s="83"/>
      <c r="F799" s="83"/>
      <c r="G799" s="86"/>
      <c r="H799" s="83"/>
      <c r="I799" s="86"/>
      <c r="J799" s="86"/>
      <c r="K799" s="86"/>
      <c r="L799" s="86"/>
      <c r="M799" s="86"/>
      <c r="N799" s="86"/>
      <c r="O799" s="86"/>
      <c r="P799" s="86"/>
      <c r="Q799" s="86"/>
      <c r="R799" s="86"/>
      <c r="S799" s="17"/>
      <c r="T799" s="238"/>
      <c r="U799" s="83"/>
      <c r="V799" s="86"/>
      <c r="W799" s="83"/>
      <c r="X799" s="86"/>
      <c r="Y799" s="86"/>
      <c r="Z799" s="86"/>
      <c r="AA799" s="86"/>
      <c r="AB799" s="86"/>
      <c r="AC799" s="83"/>
      <c r="AD799" s="86"/>
      <c r="AE799" s="86"/>
      <c r="AF799" s="86"/>
      <c r="AG799" s="86"/>
      <c r="AH799" s="83"/>
      <c r="AI799" s="86"/>
      <c r="AV799" s="86"/>
    </row>
    <row r="800" spans="1:48" ht="15.75">
      <c r="A800" s="241"/>
      <c r="B800" s="83"/>
      <c r="C800" s="83"/>
      <c r="D800" s="83"/>
      <c r="E800" s="83"/>
      <c r="F800" s="83"/>
      <c r="G800" s="86"/>
      <c r="H800" s="83"/>
      <c r="I800" s="86"/>
      <c r="J800" s="86"/>
      <c r="K800" s="86"/>
      <c r="L800" s="86"/>
      <c r="M800" s="86"/>
      <c r="N800" s="86"/>
      <c r="O800" s="86"/>
      <c r="P800" s="86"/>
      <c r="Q800" s="86"/>
      <c r="R800" s="86"/>
      <c r="S800" s="17"/>
      <c r="T800" s="238"/>
      <c r="U800" s="83"/>
      <c r="V800" s="86"/>
      <c r="W800" s="83"/>
      <c r="X800" s="86"/>
      <c r="Y800" s="86"/>
      <c r="Z800" s="86"/>
      <c r="AA800" s="86"/>
      <c r="AB800" s="86"/>
      <c r="AC800" s="83"/>
      <c r="AD800" s="86"/>
      <c r="AE800" s="86"/>
      <c r="AF800" s="86"/>
      <c r="AG800" s="86"/>
      <c r="AH800" s="83"/>
      <c r="AI800" s="86"/>
      <c r="AV800" s="86"/>
    </row>
    <row r="801" spans="1:48" ht="15.75">
      <c r="A801" s="241"/>
      <c r="B801" s="83"/>
      <c r="C801" s="83"/>
      <c r="D801" s="83"/>
      <c r="E801" s="83"/>
      <c r="F801" s="83"/>
      <c r="G801" s="86"/>
      <c r="H801" s="83"/>
      <c r="I801" s="86"/>
      <c r="J801" s="86"/>
      <c r="K801" s="86"/>
      <c r="L801" s="86"/>
      <c r="M801" s="86"/>
      <c r="N801" s="86"/>
      <c r="O801" s="86"/>
      <c r="P801" s="86"/>
      <c r="Q801" s="86"/>
      <c r="R801" s="86"/>
      <c r="S801" s="17"/>
      <c r="T801" s="238"/>
      <c r="U801" s="83"/>
      <c r="V801" s="86"/>
      <c r="W801" s="83"/>
      <c r="X801" s="86"/>
      <c r="Y801" s="86"/>
      <c r="Z801" s="86"/>
      <c r="AA801" s="86"/>
      <c r="AB801" s="86"/>
      <c r="AC801" s="83"/>
      <c r="AD801" s="86"/>
      <c r="AE801" s="86"/>
      <c r="AF801" s="86"/>
      <c r="AG801" s="86"/>
      <c r="AH801" s="83"/>
      <c r="AI801" s="86"/>
      <c r="AV801" s="86"/>
    </row>
    <row r="802" spans="1:48" ht="15.75">
      <c r="A802" s="241"/>
      <c r="B802" s="83"/>
      <c r="C802" s="83"/>
      <c r="D802" s="83"/>
      <c r="E802" s="83"/>
      <c r="F802" s="83"/>
      <c r="G802" s="86"/>
      <c r="H802" s="83"/>
      <c r="I802" s="86"/>
      <c r="J802" s="86"/>
      <c r="K802" s="86"/>
      <c r="L802" s="86"/>
      <c r="M802" s="86"/>
      <c r="N802" s="86"/>
      <c r="O802" s="86"/>
      <c r="P802" s="86"/>
      <c r="Q802" s="86"/>
      <c r="R802" s="86"/>
      <c r="S802" s="17"/>
      <c r="T802" s="238"/>
      <c r="U802" s="83"/>
      <c r="V802" s="86"/>
      <c r="W802" s="83"/>
      <c r="X802" s="86"/>
      <c r="Y802" s="86"/>
      <c r="Z802" s="86"/>
      <c r="AA802" s="86"/>
      <c r="AB802" s="86"/>
      <c r="AC802" s="83"/>
      <c r="AD802" s="86"/>
      <c r="AE802" s="86"/>
      <c r="AF802" s="86"/>
      <c r="AG802" s="86"/>
      <c r="AH802" s="83"/>
      <c r="AI802" s="86"/>
      <c r="AV802" s="86"/>
    </row>
    <row r="803" spans="1:48" ht="15.75">
      <c r="A803" s="241"/>
      <c r="B803" s="83"/>
      <c r="C803" s="83"/>
      <c r="D803" s="83"/>
      <c r="E803" s="83"/>
      <c r="F803" s="83"/>
      <c r="G803" s="86"/>
      <c r="H803" s="83"/>
      <c r="I803" s="86"/>
      <c r="J803" s="86"/>
      <c r="K803" s="86"/>
      <c r="L803" s="86"/>
      <c r="M803" s="86"/>
      <c r="N803" s="86"/>
      <c r="O803" s="86"/>
      <c r="P803" s="86"/>
      <c r="Q803" s="86"/>
      <c r="R803" s="86"/>
      <c r="S803" s="17"/>
      <c r="T803" s="238"/>
      <c r="U803" s="83"/>
      <c r="V803" s="86"/>
      <c r="W803" s="83"/>
      <c r="X803" s="86"/>
      <c r="Y803" s="86"/>
      <c r="Z803" s="86"/>
      <c r="AA803" s="86"/>
      <c r="AB803" s="86"/>
      <c r="AC803" s="83"/>
      <c r="AD803" s="86"/>
      <c r="AE803" s="86"/>
      <c r="AF803" s="86"/>
      <c r="AG803" s="86"/>
      <c r="AH803" s="83"/>
      <c r="AI803" s="86"/>
      <c r="AV803" s="86"/>
    </row>
    <row r="804" spans="1:48" ht="15.75">
      <c r="A804" s="241"/>
      <c r="B804" s="83"/>
      <c r="C804" s="83"/>
      <c r="D804" s="83"/>
      <c r="E804" s="83"/>
      <c r="F804" s="83"/>
      <c r="G804" s="86"/>
      <c r="H804" s="83"/>
      <c r="I804" s="86"/>
      <c r="J804" s="86"/>
      <c r="K804" s="86"/>
      <c r="L804" s="86"/>
      <c r="M804" s="86"/>
      <c r="N804" s="86"/>
      <c r="O804" s="86"/>
      <c r="P804" s="86"/>
      <c r="Q804" s="86"/>
      <c r="R804" s="86"/>
      <c r="S804" s="17"/>
      <c r="T804" s="238"/>
      <c r="U804" s="83"/>
      <c r="V804" s="86"/>
      <c r="W804" s="83"/>
      <c r="X804" s="86"/>
      <c r="Y804" s="86"/>
      <c r="Z804" s="86"/>
      <c r="AA804" s="86"/>
      <c r="AB804" s="86"/>
      <c r="AC804" s="83"/>
      <c r="AD804" s="86"/>
      <c r="AE804" s="86"/>
      <c r="AF804" s="86"/>
      <c r="AG804" s="86"/>
      <c r="AH804" s="83"/>
      <c r="AI804" s="86"/>
      <c r="AV804" s="86"/>
    </row>
    <row r="805" spans="1:48" ht="15.75">
      <c r="A805" s="241"/>
      <c r="B805" s="83"/>
      <c r="C805" s="83"/>
      <c r="D805" s="83"/>
      <c r="E805" s="83"/>
      <c r="F805" s="83"/>
      <c r="G805" s="86"/>
      <c r="H805" s="83"/>
      <c r="I805" s="86"/>
      <c r="J805" s="86"/>
      <c r="K805" s="86"/>
      <c r="L805" s="86"/>
      <c r="M805" s="86"/>
      <c r="N805" s="86"/>
      <c r="O805" s="86"/>
      <c r="P805" s="86"/>
      <c r="Q805" s="86"/>
      <c r="R805" s="86"/>
      <c r="S805" s="17"/>
      <c r="T805" s="238"/>
      <c r="U805" s="83"/>
      <c r="V805" s="86"/>
      <c r="W805" s="83"/>
      <c r="X805" s="86"/>
      <c r="Y805" s="86"/>
      <c r="Z805" s="86"/>
      <c r="AA805" s="86"/>
      <c r="AB805" s="86"/>
      <c r="AC805" s="83"/>
      <c r="AD805" s="86"/>
      <c r="AE805" s="86"/>
      <c r="AF805" s="86"/>
      <c r="AG805" s="86"/>
      <c r="AH805" s="83"/>
      <c r="AI805" s="86"/>
      <c r="AV805" s="86"/>
    </row>
    <row r="806" spans="1:48" ht="15.75">
      <c r="A806" s="241"/>
      <c r="B806" s="83"/>
      <c r="C806" s="83"/>
      <c r="D806" s="83"/>
      <c r="E806" s="83"/>
      <c r="F806" s="83"/>
      <c r="G806" s="86"/>
      <c r="H806" s="83"/>
      <c r="I806" s="86"/>
      <c r="J806" s="86"/>
      <c r="K806" s="86"/>
      <c r="L806" s="86"/>
      <c r="M806" s="86"/>
      <c r="N806" s="86"/>
      <c r="O806" s="86"/>
      <c r="P806" s="86"/>
      <c r="Q806" s="86"/>
      <c r="R806" s="86"/>
      <c r="S806" s="17"/>
      <c r="T806" s="238"/>
      <c r="U806" s="83"/>
      <c r="V806" s="86"/>
      <c r="W806" s="83"/>
      <c r="X806" s="86"/>
      <c r="Y806" s="86"/>
      <c r="Z806" s="86"/>
      <c r="AA806" s="86"/>
      <c r="AB806" s="86"/>
      <c r="AC806" s="83"/>
      <c r="AD806" s="86"/>
      <c r="AE806" s="86"/>
      <c r="AF806" s="86"/>
      <c r="AG806" s="86"/>
      <c r="AH806" s="83"/>
      <c r="AI806" s="86"/>
      <c r="AV806" s="86"/>
    </row>
    <row r="807" spans="1:48" ht="15.75">
      <c r="A807" s="241"/>
      <c r="B807" s="83"/>
      <c r="C807" s="83"/>
      <c r="D807" s="83"/>
      <c r="E807" s="83"/>
      <c r="F807" s="83"/>
      <c r="G807" s="86"/>
      <c r="H807" s="83"/>
      <c r="I807" s="86"/>
      <c r="J807" s="86"/>
      <c r="K807" s="86"/>
      <c r="L807" s="86"/>
      <c r="M807" s="86"/>
      <c r="N807" s="86"/>
      <c r="O807" s="86"/>
      <c r="P807" s="86"/>
      <c r="Q807" s="86"/>
      <c r="R807" s="86"/>
      <c r="S807" s="17"/>
      <c r="T807" s="238"/>
      <c r="U807" s="83"/>
      <c r="V807" s="86"/>
      <c r="W807" s="83"/>
      <c r="X807" s="86"/>
      <c r="Y807" s="86"/>
      <c r="Z807" s="86"/>
      <c r="AA807" s="86"/>
      <c r="AB807" s="86"/>
      <c r="AC807" s="83"/>
      <c r="AD807" s="86"/>
      <c r="AE807" s="86"/>
      <c r="AF807" s="86"/>
      <c r="AG807" s="86"/>
      <c r="AH807" s="83"/>
      <c r="AI807" s="86"/>
      <c r="AV807" s="86"/>
    </row>
    <row r="808" spans="1:48" ht="15.75">
      <c r="A808" s="241"/>
      <c r="B808" s="83"/>
      <c r="C808" s="83"/>
      <c r="D808" s="83"/>
      <c r="E808" s="83"/>
      <c r="F808" s="83"/>
      <c r="G808" s="86"/>
      <c r="H808" s="83"/>
      <c r="I808" s="86"/>
      <c r="J808" s="86"/>
      <c r="K808" s="86"/>
      <c r="L808" s="86"/>
      <c r="M808" s="86"/>
      <c r="N808" s="86"/>
      <c r="O808" s="86"/>
      <c r="P808" s="86"/>
      <c r="Q808" s="86"/>
      <c r="R808" s="86"/>
      <c r="S808" s="17"/>
      <c r="T808" s="238"/>
      <c r="U808" s="83"/>
      <c r="V808" s="86"/>
      <c r="W808" s="83"/>
      <c r="X808" s="86"/>
      <c r="Y808" s="86"/>
      <c r="Z808" s="86"/>
      <c r="AA808" s="86"/>
      <c r="AB808" s="86"/>
      <c r="AC808" s="83"/>
      <c r="AD808" s="86"/>
      <c r="AE808" s="86"/>
      <c r="AF808" s="86"/>
      <c r="AG808" s="86"/>
      <c r="AH808" s="83"/>
      <c r="AI808" s="86"/>
      <c r="AV808" s="86"/>
    </row>
    <row r="809" spans="1:48" ht="15.75">
      <c r="A809" s="241"/>
      <c r="B809" s="83"/>
      <c r="C809" s="83"/>
      <c r="D809" s="83"/>
      <c r="E809" s="83"/>
      <c r="F809" s="83"/>
      <c r="G809" s="86"/>
      <c r="H809" s="83"/>
      <c r="I809" s="86"/>
      <c r="J809" s="86"/>
      <c r="K809" s="86"/>
      <c r="L809" s="86"/>
      <c r="M809" s="86"/>
      <c r="N809" s="86"/>
      <c r="O809" s="86"/>
      <c r="P809" s="86"/>
      <c r="Q809" s="86"/>
      <c r="R809" s="86"/>
      <c r="S809" s="17"/>
      <c r="T809" s="238"/>
      <c r="U809" s="83"/>
      <c r="V809" s="86"/>
      <c r="W809" s="83"/>
      <c r="X809" s="86"/>
      <c r="Y809" s="86"/>
      <c r="Z809" s="86"/>
      <c r="AA809" s="86"/>
      <c r="AB809" s="86"/>
      <c r="AC809" s="83"/>
      <c r="AD809" s="86"/>
      <c r="AE809" s="86"/>
      <c r="AF809" s="86"/>
      <c r="AG809" s="86"/>
      <c r="AH809" s="83"/>
      <c r="AI809" s="86"/>
      <c r="AV809" s="86"/>
    </row>
    <row r="810" spans="1:48" ht="15.75">
      <c r="A810" s="241"/>
      <c r="B810" s="83"/>
      <c r="C810" s="83"/>
      <c r="D810" s="83"/>
      <c r="E810" s="83"/>
      <c r="F810" s="83"/>
      <c r="G810" s="86"/>
      <c r="H810" s="83"/>
      <c r="I810" s="86"/>
      <c r="J810" s="86"/>
      <c r="K810" s="86"/>
      <c r="L810" s="86"/>
      <c r="M810" s="86"/>
      <c r="N810" s="86"/>
      <c r="O810" s="86"/>
      <c r="P810" s="86"/>
      <c r="Q810" s="86"/>
      <c r="R810" s="86"/>
      <c r="S810" s="17"/>
      <c r="T810" s="238"/>
      <c r="U810" s="83"/>
      <c r="V810" s="86"/>
      <c r="W810" s="83"/>
      <c r="X810" s="86"/>
      <c r="Y810" s="86"/>
      <c r="Z810" s="86"/>
      <c r="AA810" s="86"/>
      <c r="AB810" s="86"/>
      <c r="AC810" s="83"/>
      <c r="AD810" s="86"/>
      <c r="AE810" s="86"/>
      <c r="AF810" s="86"/>
      <c r="AG810" s="86"/>
      <c r="AH810" s="83"/>
      <c r="AI810" s="86"/>
      <c r="AV810" s="86"/>
    </row>
    <row r="811" spans="1:48" ht="15.75">
      <c r="A811" s="241"/>
      <c r="B811" s="83"/>
      <c r="C811" s="83"/>
      <c r="D811" s="83"/>
      <c r="E811" s="83"/>
      <c r="F811" s="83"/>
      <c r="G811" s="86"/>
      <c r="H811" s="83"/>
      <c r="I811" s="86"/>
      <c r="J811" s="86"/>
      <c r="K811" s="86"/>
      <c r="L811" s="86"/>
      <c r="M811" s="86"/>
      <c r="N811" s="86"/>
      <c r="O811" s="86"/>
      <c r="P811" s="86"/>
      <c r="Q811" s="86"/>
      <c r="R811" s="86"/>
      <c r="S811" s="17"/>
      <c r="T811" s="238"/>
      <c r="U811" s="83"/>
      <c r="V811" s="86"/>
      <c r="W811" s="83"/>
      <c r="X811" s="86"/>
      <c r="Y811" s="86"/>
      <c r="Z811" s="86"/>
      <c r="AA811" s="86"/>
      <c r="AB811" s="86"/>
      <c r="AC811" s="83"/>
      <c r="AD811" s="86"/>
      <c r="AE811" s="86"/>
      <c r="AF811" s="86"/>
      <c r="AG811" s="86"/>
      <c r="AH811" s="83"/>
      <c r="AI811" s="86"/>
      <c r="AV811" s="86"/>
    </row>
    <row r="812" spans="1:48" ht="15.75">
      <c r="A812" s="241"/>
      <c r="B812" s="83"/>
      <c r="C812" s="83"/>
      <c r="D812" s="83"/>
      <c r="E812" s="83"/>
      <c r="F812" s="83"/>
      <c r="G812" s="86"/>
      <c r="H812" s="83"/>
      <c r="I812" s="86"/>
      <c r="J812" s="86"/>
      <c r="K812" s="86"/>
      <c r="L812" s="86"/>
      <c r="M812" s="86"/>
      <c r="N812" s="86"/>
      <c r="O812" s="86"/>
      <c r="P812" s="86"/>
      <c r="Q812" s="86"/>
      <c r="R812" s="86"/>
      <c r="S812" s="17"/>
      <c r="T812" s="238"/>
      <c r="U812" s="83"/>
      <c r="V812" s="86"/>
      <c r="W812" s="83"/>
      <c r="X812" s="86"/>
      <c r="Y812" s="86"/>
      <c r="Z812" s="86"/>
      <c r="AA812" s="86"/>
      <c r="AB812" s="86"/>
      <c r="AC812" s="83"/>
      <c r="AD812" s="86"/>
      <c r="AE812" s="86"/>
      <c r="AF812" s="86"/>
      <c r="AG812" s="86"/>
      <c r="AH812" s="83"/>
      <c r="AI812" s="86"/>
      <c r="AV812" s="86"/>
    </row>
    <row r="813" spans="1:48" ht="15.75">
      <c r="A813" s="241"/>
      <c r="B813" s="83"/>
      <c r="C813" s="83"/>
      <c r="D813" s="83"/>
      <c r="E813" s="83"/>
      <c r="F813" s="83"/>
      <c r="G813" s="86"/>
      <c r="H813" s="83"/>
      <c r="I813" s="86"/>
      <c r="J813" s="86"/>
      <c r="K813" s="86"/>
      <c r="L813" s="86"/>
      <c r="M813" s="86"/>
      <c r="N813" s="86"/>
      <c r="O813" s="86"/>
      <c r="P813" s="86"/>
      <c r="Q813" s="86"/>
      <c r="R813" s="86"/>
      <c r="S813" s="17"/>
      <c r="T813" s="238"/>
      <c r="U813" s="83"/>
      <c r="V813" s="86"/>
      <c r="W813" s="83"/>
      <c r="X813" s="86"/>
      <c r="Y813" s="86"/>
      <c r="Z813" s="86"/>
      <c r="AA813" s="86"/>
      <c r="AB813" s="86"/>
      <c r="AC813" s="83"/>
      <c r="AD813" s="86"/>
      <c r="AE813" s="86"/>
      <c r="AF813" s="86"/>
      <c r="AG813" s="86"/>
      <c r="AH813" s="83"/>
      <c r="AI813" s="86"/>
      <c r="AV813" s="86"/>
    </row>
    <row r="814" spans="1:48" ht="15.75">
      <c r="A814" s="241"/>
      <c r="B814" s="83"/>
      <c r="C814" s="83"/>
      <c r="D814" s="83"/>
      <c r="E814" s="83"/>
      <c r="F814" s="83"/>
      <c r="G814" s="86"/>
      <c r="H814" s="83"/>
      <c r="I814" s="86"/>
      <c r="J814" s="86"/>
      <c r="K814" s="86"/>
      <c r="L814" s="86"/>
      <c r="M814" s="86"/>
      <c r="N814" s="86"/>
      <c r="O814" s="86"/>
      <c r="P814" s="86"/>
      <c r="Q814" s="86"/>
      <c r="R814" s="86"/>
      <c r="S814" s="17"/>
      <c r="T814" s="238"/>
      <c r="U814" s="83"/>
      <c r="V814" s="86"/>
      <c r="W814" s="83"/>
      <c r="X814" s="86"/>
      <c r="Y814" s="86"/>
      <c r="Z814" s="86"/>
      <c r="AA814" s="86"/>
      <c r="AB814" s="86"/>
      <c r="AC814" s="83"/>
      <c r="AD814" s="86"/>
      <c r="AE814" s="86"/>
      <c r="AF814" s="86"/>
      <c r="AG814" s="86"/>
      <c r="AH814" s="83"/>
      <c r="AI814" s="86"/>
      <c r="AV814" s="86"/>
    </row>
    <row r="815" spans="1:48" ht="15.75">
      <c r="A815" s="241"/>
      <c r="B815" s="83"/>
      <c r="C815" s="83"/>
      <c r="D815" s="83"/>
      <c r="E815" s="83"/>
      <c r="F815" s="83"/>
      <c r="G815" s="86"/>
      <c r="H815" s="83"/>
      <c r="I815" s="86"/>
      <c r="J815" s="86"/>
      <c r="K815" s="86"/>
      <c r="L815" s="86"/>
      <c r="M815" s="86"/>
      <c r="N815" s="86"/>
      <c r="O815" s="86"/>
      <c r="P815" s="86"/>
      <c r="Q815" s="86"/>
      <c r="R815" s="86"/>
      <c r="S815" s="17"/>
      <c r="T815" s="238"/>
      <c r="U815" s="83"/>
      <c r="V815" s="86"/>
      <c r="W815" s="83"/>
      <c r="X815" s="86"/>
      <c r="Y815" s="86"/>
      <c r="Z815" s="86"/>
      <c r="AA815" s="86"/>
      <c r="AB815" s="86"/>
      <c r="AC815" s="83"/>
      <c r="AD815" s="86"/>
      <c r="AE815" s="86"/>
      <c r="AF815" s="86"/>
      <c r="AG815" s="86"/>
      <c r="AH815" s="83"/>
      <c r="AI815" s="86"/>
      <c r="AV815" s="86"/>
    </row>
    <row r="816" spans="1:48" ht="15.75">
      <c r="A816" s="241"/>
      <c r="B816" s="83"/>
      <c r="C816" s="83"/>
      <c r="D816" s="83"/>
      <c r="E816" s="83"/>
      <c r="F816" s="83"/>
      <c r="G816" s="86"/>
      <c r="H816" s="83"/>
      <c r="I816" s="86"/>
      <c r="J816" s="86"/>
      <c r="K816" s="86"/>
      <c r="L816" s="86"/>
      <c r="M816" s="86"/>
      <c r="N816" s="86"/>
      <c r="O816" s="86"/>
      <c r="P816" s="86"/>
      <c r="Q816" s="86"/>
      <c r="R816" s="86"/>
      <c r="S816" s="17"/>
      <c r="T816" s="238"/>
      <c r="U816" s="83"/>
      <c r="V816" s="86"/>
      <c r="W816" s="83"/>
      <c r="X816" s="86"/>
      <c r="Y816" s="86"/>
      <c r="Z816" s="86"/>
      <c r="AA816" s="86"/>
      <c r="AB816" s="86"/>
      <c r="AC816" s="83"/>
      <c r="AD816" s="86"/>
      <c r="AE816" s="86"/>
      <c r="AF816" s="86"/>
      <c r="AG816" s="86"/>
      <c r="AH816" s="83"/>
      <c r="AI816" s="86"/>
      <c r="AV816" s="86"/>
    </row>
    <row r="817" spans="1:48" ht="15.75">
      <c r="A817" s="241"/>
      <c r="B817" s="83"/>
      <c r="C817" s="83"/>
      <c r="D817" s="83"/>
      <c r="E817" s="83"/>
      <c r="F817" s="83"/>
      <c r="G817" s="86"/>
      <c r="H817" s="83"/>
      <c r="I817" s="86"/>
      <c r="J817" s="86"/>
      <c r="K817" s="86"/>
      <c r="L817" s="86"/>
      <c r="M817" s="86"/>
      <c r="N817" s="86"/>
      <c r="O817" s="86"/>
      <c r="P817" s="86"/>
      <c r="Q817" s="86"/>
      <c r="R817" s="86"/>
      <c r="S817" s="17"/>
      <c r="T817" s="238"/>
      <c r="U817" s="83"/>
      <c r="V817" s="86"/>
      <c r="W817" s="83"/>
      <c r="X817" s="86"/>
      <c r="Y817" s="86"/>
      <c r="Z817" s="86"/>
      <c r="AA817" s="86"/>
      <c r="AB817" s="86"/>
      <c r="AC817" s="83"/>
      <c r="AD817" s="86"/>
      <c r="AE817" s="86"/>
      <c r="AF817" s="86"/>
      <c r="AG817" s="86"/>
      <c r="AH817" s="83"/>
      <c r="AI817" s="86"/>
      <c r="AV817" s="86"/>
    </row>
    <row r="818" spans="1:48" ht="15.75">
      <c r="A818" s="241"/>
      <c r="B818" s="83"/>
      <c r="C818" s="83"/>
      <c r="D818" s="83"/>
      <c r="E818" s="83"/>
      <c r="F818" s="83"/>
      <c r="G818" s="86"/>
      <c r="H818" s="83"/>
      <c r="I818" s="86"/>
      <c r="J818" s="86"/>
      <c r="K818" s="86"/>
      <c r="L818" s="86"/>
      <c r="M818" s="86"/>
      <c r="N818" s="86"/>
      <c r="O818" s="86"/>
      <c r="P818" s="86"/>
      <c r="Q818" s="86"/>
      <c r="R818" s="86"/>
      <c r="S818" s="17"/>
      <c r="T818" s="238"/>
      <c r="U818" s="83"/>
      <c r="V818" s="86"/>
      <c r="W818" s="83"/>
      <c r="X818" s="86"/>
      <c r="Y818" s="86"/>
      <c r="Z818" s="86"/>
      <c r="AA818" s="86"/>
      <c r="AB818" s="86"/>
      <c r="AC818" s="83"/>
      <c r="AD818" s="86"/>
      <c r="AE818" s="86"/>
      <c r="AF818" s="86"/>
      <c r="AG818" s="86"/>
      <c r="AH818" s="83"/>
      <c r="AI818" s="86"/>
      <c r="AV818" s="86"/>
    </row>
    <row r="819" spans="1:48" ht="15.75">
      <c r="A819" s="241"/>
      <c r="B819" s="83"/>
      <c r="C819" s="83"/>
      <c r="D819" s="83"/>
      <c r="E819" s="83"/>
      <c r="F819" s="83"/>
      <c r="G819" s="86"/>
      <c r="H819" s="83"/>
      <c r="I819" s="86"/>
      <c r="J819" s="86"/>
      <c r="K819" s="86"/>
      <c r="L819" s="86"/>
      <c r="M819" s="86"/>
      <c r="N819" s="86"/>
      <c r="O819" s="86"/>
      <c r="P819" s="86"/>
      <c r="Q819" s="86"/>
      <c r="R819" s="86"/>
      <c r="S819" s="17"/>
      <c r="T819" s="238"/>
      <c r="U819" s="83"/>
      <c r="V819" s="86"/>
      <c r="W819" s="83"/>
      <c r="X819" s="86"/>
      <c r="Y819" s="86"/>
      <c r="Z819" s="86"/>
      <c r="AA819" s="86"/>
      <c r="AB819" s="86"/>
      <c r="AC819" s="83"/>
      <c r="AD819" s="86"/>
      <c r="AE819" s="86"/>
      <c r="AF819" s="86"/>
      <c r="AG819" s="86"/>
      <c r="AH819" s="83"/>
      <c r="AI819" s="86"/>
      <c r="AV819" s="86"/>
    </row>
    <row r="820" spans="1:48" ht="15.75">
      <c r="A820" s="241"/>
      <c r="B820" s="83"/>
      <c r="C820" s="83"/>
      <c r="D820" s="83"/>
      <c r="E820" s="83"/>
      <c r="F820" s="83"/>
      <c r="G820" s="86"/>
      <c r="H820" s="83"/>
      <c r="I820" s="86"/>
      <c r="J820" s="86"/>
      <c r="K820" s="86"/>
      <c r="L820" s="86"/>
      <c r="M820" s="86"/>
      <c r="N820" s="86"/>
      <c r="O820" s="86"/>
      <c r="P820" s="86"/>
      <c r="Q820" s="86"/>
      <c r="R820" s="86"/>
      <c r="S820" s="17"/>
      <c r="T820" s="238"/>
      <c r="U820" s="83"/>
      <c r="V820" s="86"/>
      <c r="W820" s="83"/>
      <c r="X820" s="86"/>
      <c r="Y820" s="86"/>
      <c r="Z820" s="86"/>
      <c r="AA820" s="86"/>
      <c r="AB820" s="86"/>
      <c r="AC820" s="83"/>
      <c r="AD820" s="86"/>
      <c r="AE820" s="86"/>
      <c r="AF820" s="86"/>
      <c r="AG820" s="86"/>
      <c r="AH820" s="83"/>
      <c r="AI820" s="86"/>
      <c r="AV820" s="86"/>
    </row>
    <row r="821" spans="1:48" ht="15.75">
      <c r="A821" s="241"/>
      <c r="B821" s="83"/>
      <c r="C821" s="83"/>
      <c r="D821" s="83"/>
      <c r="E821" s="83"/>
      <c r="F821" s="83"/>
      <c r="G821" s="86"/>
      <c r="H821" s="83"/>
      <c r="I821" s="86"/>
      <c r="J821" s="86"/>
      <c r="K821" s="86"/>
      <c r="L821" s="86"/>
      <c r="M821" s="86"/>
      <c r="N821" s="86"/>
      <c r="O821" s="86"/>
      <c r="P821" s="86"/>
      <c r="Q821" s="86"/>
      <c r="R821" s="86"/>
      <c r="S821" s="17"/>
      <c r="T821" s="238"/>
      <c r="U821" s="83"/>
      <c r="V821" s="86"/>
      <c r="W821" s="83"/>
      <c r="X821" s="86"/>
      <c r="Y821" s="86"/>
      <c r="Z821" s="86"/>
      <c r="AA821" s="86"/>
      <c r="AB821" s="86"/>
      <c r="AC821" s="83"/>
      <c r="AD821" s="86"/>
      <c r="AE821" s="86"/>
      <c r="AF821" s="86"/>
      <c r="AG821" s="86"/>
      <c r="AH821" s="83"/>
      <c r="AI821" s="86"/>
      <c r="AV821" s="86"/>
    </row>
    <row r="822" spans="1:48" ht="15.75">
      <c r="A822" s="241"/>
      <c r="B822" s="83"/>
      <c r="C822" s="83"/>
      <c r="D822" s="83"/>
      <c r="E822" s="83"/>
      <c r="F822" s="83"/>
      <c r="G822" s="86"/>
      <c r="H822" s="83"/>
      <c r="I822" s="86"/>
      <c r="J822" s="86"/>
      <c r="K822" s="86"/>
      <c r="L822" s="86"/>
      <c r="M822" s="86"/>
      <c r="N822" s="86"/>
      <c r="O822" s="86"/>
      <c r="P822" s="86"/>
      <c r="Q822" s="86"/>
      <c r="R822" s="86"/>
      <c r="S822" s="17"/>
      <c r="T822" s="238"/>
      <c r="U822" s="83"/>
      <c r="V822" s="86"/>
      <c r="W822" s="83"/>
      <c r="X822" s="86"/>
      <c r="Y822" s="86"/>
      <c r="Z822" s="86"/>
      <c r="AA822" s="86"/>
      <c r="AB822" s="86"/>
      <c r="AC822" s="83"/>
      <c r="AD822" s="86"/>
      <c r="AE822" s="86"/>
      <c r="AF822" s="86"/>
      <c r="AG822" s="86"/>
      <c r="AH822" s="83"/>
      <c r="AI822" s="86"/>
      <c r="AV822" s="86"/>
    </row>
    <row r="823" spans="1:48" ht="15.75">
      <c r="A823" s="241"/>
      <c r="B823" s="83"/>
      <c r="C823" s="83"/>
      <c r="D823" s="83"/>
      <c r="E823" s="83"/>
      <c r="F823" s="83"/>
      <c r="G823" s="86"/>
      <c r="H823" s="83"/>
      <c r="I823" s="86"/>
      <c r="J823" s="86"/>
      <c r="K823" s="86"/>
      <c r="L823" s="86"/>
      <c r="M823" s="86"/>
      <c r="N823" s="86"/>
      <c r="O823" s="86"/>
      <c r="P823" s="86"/>
      <c r="Q823" s="86"/>
      <c r="R823" s="86"/>
      <c r="S823" s="17"/>
      <c r="T823" s="238"/>
      <c r="U823" s="83"/>
      <c r="V823" s="86"/>
      <c r="W823" s="83"/>
      <c r="X823" s="86"/>
      <c r="Y823" s="86"/>
      <c r="Z823" s="86"/>
      <c r="AA823" s="86"/>
      <c r="AB823" s="86"/>
      <c r="AC823" s="83"/>
      <c r="AD823" s="86"/>
      <c r="AE823" s="86"/>
      <c r="AF823" s="86"/>
      <c r="AG823" s="86"/>
      <c r="AH823" s="83"/>
      <c r="AI823" s="86"/>
      <c r="AV823" s="86"/>
    </row>
    <row r="824" spans="1:48" ht="15.75">
      <c r="A824" s="241"/>
      <c r="B824" s="83"/>
      <c r="C824" s="83"/>
      <c r="D824" s="83"/>
      <c r="E824" s="83"/>
      <c r="F824" s="83"/>
      <c r="G824" s="86"/>
      <c r="H824" s="83"/>
      <c r="I824" s="86"/>
      <c r="J824" s="86"/>
      <c r="K824" s="86"/>
      <c r="L824" s="86"/>
      <c r="M824" s="86"/>
      <c r="N824" s="86"/>
      <c r="O824" s="86"/>
      <c r="P824" s="86"/>
      <c r="Q824" s="86"/>
      <c r="R824" s="86"/>
      <c r="S824" s="17"/>
      <c r="T824" s="238"/>
      <c r="U824" s="83"/>
      <c r="V824" s="86"/>
      <c r="W824" s="83"/>
      <c r="X824" s="86"/>
      <c r="Y824" s="86"/>
      <c r="Z824" s="86"/>
      <c r="AA824" s="86"/>
      <c r="AB824" s="86"/>
      <c r="AC824" s="83"/>
      <c r="AD824" s="86"/>
      <c r="AE824" s="86"/>
      <c r="AF824" s="86"/>
      <c r="AG824" s="86"/>
      <c r="AH824" s="83"/>
      <c r="AI824" s="86"/>
      <c r="AV824" s="86"/>
    </row>
    <row r="825" spans="1:48" ht="15.75">
      <c r="A825" s="241"/>
      <c r="B825" s="83"/>
      <c r="C825" s="83"/>
      <c r="D825" s="83"/>
      <c r="E825" s="83"/>
      <c r="F825" s="83"/>
      <c r="G825" s="86"/>
      <c r="H825" s="83"/>
      <c r="I825" s="86"/>
      <c r="J825" s="86"/>
      <c r="K825" s="86"/>
      <c r="L825" s="86"/>
      <c r="M825" s="86"/>
      <c r="N825" s="86"/>
      <c r="O825" s="86"/>
      <c r="P825" s="86"/>
      <c r="Q825" s="86"/>
      <c r="R825" s="86"/>
      <c r="S825" s="17"/>
      <c r="T825" s="238"/>
      <c r="U825" s="83"/>
      <c r="V825" s="86"/>
      <c r="W825" s="83"/>
      <c r="X825" s="86"/>
      <c r="Y825" s="86"/>
      <c r="Z825" s="86"/>
      <c r="AA825" s="86"/>
      <c r="AB825" s="86"/>
      <c r="AC825" s="83"/>
      <c r="AD825" s="86"/>
      <c r="AE825" s="86"/>
      <c r="AF825" s="86"/>
      <c r="AG825" s="86"/>
      <c r="AH825" s="83"/>
      <c r="AI825" s="86"/>
      <c r="AV825" s="86"/>
    </row>
    <row r="826" spans="1:48" ht="15.75">
      <c r="A826" s="241"/>
      <c r="B826" s="83"/>
      <c r="C826" s="83"/>
      <c r="D826" s="83"/>
      <c r="E826" s="83"/>
      <c r="F826" s="83"/>
      <c r="G826" s="86"/>
      <c r="H826" s="83"/>
      <c r="I826" s="86"/>
      <c r="J826" s="86"/>
      <c r="K826" s="86"/>
      <c r="L826" s="86"/>
      <c r="M826" s="86"/>
      <c r="N826" s="86"/>
      <c r="O826" s="86"/>
      <c r="P826" s="86"/>
      <c r="Q826" s="86"/>
      <c r="R826" s="86"/>
      <c r="S826" s="17"/>
      <c r="T826" s="238"/>
      <c r="U826" s="83"/>
      <c r="V826" s="86"/>
      <c r="W826" s="83"/>
      <c r="X826" s="86"/>
      <c r="Y826" s="86"/>
      <c r="Z826" s="86"/>
      <c r="AA826" s="86"/>
      <c r="AB826" s="86"/>
      <c r="AC826" s="83"/>
      <c r="AD826" s="86"/>
      <c r="AE826" s="86"/>
      <c r="AF826" s="86"/>
      <c r="AG826" s="86"/>
      <c r="AH826" s="83"/>
      <c r="AI826" s="86"/>
      <c r="AV826" s="86"/>
    </row>
    <row r="827" spans="1:48" ht="15.75">
      <c r="A827" s="241"/>
      <c r="B827" s="83"/>
      <c r="C827" s="83"/>
      <c r="D827" s="83"/>
      <c r="E827" s="83"/>
      <c r="F827" s="83"/>
      <c r="G827" s="86"/>
      <c r="H827" s="83"/>
      <c r="I827" s="86"/>
      <c r="J827" s="86"/>
      <c r="K827" s="86"/>
      <c r="L827" s="86"/>
      <c r="M827" s="86"/>
      <c r="N827" s="86"/>
      <c r="O827" s="86"/>
      <c r="P827" s="86"/>
      <c r="Q827" s="86"/>
      <c r="R827" s="86"/>
      <c r="S827" s="17"/>
      <c r="T827" s="238"/>
      <c r="U827" s="83"/>
      <c r="V827" s="86"/>
      <c r="W827" s="83"/>
      <c r="X827" s="86"/>
      <c r="Y827" s="86"/>
      <c r="Z827" s="86"/>
      <c r="AA827" s="86"/>
      <c r="AB827" s="86"/>
      <c r="AC827" s="83"/>
      <c r="AD827" s="86"/>
      <c r="AE827" s="86"/>
      <c r="AF827" s="86"/>
      <c r="AG827" s="86"/>
      <c r="AH827" s="83"/>
      <c r="AI827" s="86"/>
      <c r="AV827" s="86"/>
    </row>
    <row r="828" spans="1:48" ht="15.75">
      <c r="A828" s="241"/>
      <c r="B828" s="83"/>
      <c r="C828" s="83"/>
      <c r="D828" s="83"/>
      <c r="E828" s="83"/>
      <c r="F828" s="83"/>
      <c r="G828" s="86"/>
      <c r="H828" s="83"/>
      <c r="I828" s="86"/>
      <c r="J828" s="86"/>
      <c r="K828" s="86"/>
      <c r="L828" s="86"/>
      <c r="M828" s="86"/>
      <c r="N828" s="86"/>
      <c r="O828" s="86"/>
      <c r="P828" s="86"/>
      <c r="Q828" s="86"/>
      <c r="R828" s="86"/>
      <c r="S828" s="17"/>
      <c r="T828" s="238"/>
      <c r="U828" s="83"/>
      <c r="V828" s="86"/>
      <c r="W828" s="83"/>
      <c r="X828" s="86"/>
      <c r="Y828" s="86"/>
      <c r="Z828" s="86"/>
      <c r="AA828" s="86"/>
      <c r="AB828" s="86"/>
      <c r="AC828" s="83"/>
      <c r="AD828" s="86"/>
      <c r="AE828" s="86"/>
      <c r="AF828" s="86"/>
      <c r="AG828" s="86"/>
      <c r="AH828" s="83"/>
      <c r="AI828" s="86"/>
      <c r="AV828" s="86"/>
    </row>
    <row r="829" spans="1:48" ht="15.75">
      <c r="A829" s="241"/>
      <c r="B829" s="83"/>
      <c r="C829" s="83"/>
      <c r="D829" s="83"/>
      <c r="E829" s="83"/>
      <c r="F829" s="83"/>
      <c r="G829" s="86"/>
      <c r="H829" s="83"/>
      <c r="I829" s="86"/>
      <c r="J829" s="86"/>
      <c r="K829" s="86"/>
      <c r="L829" s="86"/>
      <c r="M829" s="86"/>
      <c r="N829" s="86"/>
      <c r="O829" s="86"/>
      <c r="P829" s="86"/>
      <c r="Q829" s="86"/>
      <c r="R829" s="86"/>
      <c r="S829" s="17"/>
      <c r="T829" s="238"/>
      <c r="U829" s="83"/>
      <c r="V829" s="86"/>
      <c r="W829" s="83"/>
      <c r="X829" s="86"/>
      <c r="Y829" s="86"/>
      <c r="Z829" s="86"/>
      <c r="AA829" s="86"/>
      <c r="AB829" s="86"/>
      <c r="AC829" s="83"/>
      <c r="AD829" s="86"/>
      <c r="AE829" s="86"/>
      <c r="AF829" s="86"/>
      <c r="AG829" s="86"/>
      <c r="AH829" s="83"/>
      <c r="AI829" s="86"/>
      <c r="AV829" s="86"/>
    </row>
    <row r="830" spans="1:48" ht="15.75">
      <c r="A830" s="241"/>
      <c r="B830" s="83"/>
      <c r="C830" s="83"/>
      <c r="D830" s="83"/>
      <c r="E830" s="83"/>
      <c r="F830" s="83"/>
      <c r="G830" s="86"/>
      <c r="H830" s="83"/>
      <c r="I830" s="86"/>
      <c r="J830" s="86"/>
      <c r="K830" s="86"/>
      <c r="L830" s="86"/>
      <c r="M830" s="86"/>
      <c r="N830" s="86"/>
      <c r="O830" s="86"/>
      <c r="P830" s="86"/>
      <c r="Q830" s="86"/>
      <c r="R830" s="86"/>
      <c r="S830" s="17"/>
      <c r="T830" s="238"/>
      <c r="U830" s="83"/>
      <c r="V830" s="86"/>
      <c r="W830" s="83"/>
      <c r="X830" s="86"/>
      <c r="Y830" s="86"/>
      <c r="Z830" s="86"/>
      <c r="AA830" s="86"/>
      <c r="AB830" s="86"/>
      <c r="AC830" s="83"/>
      <c r="AD830" s="86"/>
      <c r="AE830" s="86"/>
      <c r="AF830" s="86"/>
      <c r="AG830" s="86"/>
      <c r="AH830" s="83"/>
      <c r="AI830" s="86"/>
      <c r="AV830" s="86"/>
    </row>
    <row r="831" spans="1:48" ht="15.75">
      <c r="A831" s="241"/>
      <c r="B831" s="83"/>
      <c r="C831" s="83"/>
      <c r="D831" s="83"/>
      <c r="E831" s="83"/>
      <c r="F831" s="83"/>
      <c r="G831" s="86"/>
      <c r="H831" s="83"/>
      <c r="I831" s="86"/>
      <c r="J831" s="86"/>
      <c r="K831" s="86"/>
      <c r="L831" s="86"/>
      <c r="M831" s="86"/>
      <c r="N831" s="86"/>
      <c r="O831" s="86"/>
      <c r="P831" s="86"/>
      <c r="Q831" s="86"/>
      <c r="R831" s="86"/>
      <c r="S831" s="17"/>
      <c r="T831" s="238"/>
      <c r="U831" s="83"/>
      <c r="V831" s="86"/>
      <c r="W831" s="83"/>
      <c r="X831" s="86"/>
      <c r="Y831" s="86"/>
      <c r="Z831" s="86"/>
      <c r="AA831" s="86"/>
      <c r="AB831" s="86"/>
      <c r="AC831" s="83"/>
      <c r="AD831" s="86"/>
      <c r="AE831" s="86"/>
      <c r="AF831" s="86"/>
      <c r="AG831" s="86"/>
      <c r="AH831" s="83"/>
      <c r="AI831" s="86"/>
      <c r="AV831" s="86"/>
    </row>
    <row r="832" spans="1:48" ht="15.75">
      <c r="A832" s="241"/>
      <c r="B832" s="83"/>
      <c r="C832" s="83"/>
      <c r="D832" s="83"/>
      <c r="E832" s="83"/>
      <c r="F832" s="83"/>
      <c r="G832" s="86"/>
      <c r="H832" s="83"/>
      <c r="I832" s="86"/>
      <c r="J832" s="86"/>
      <c r="K832" s="86"/>
      <c r="L832" s="86"/>
      <c r="M832" s="86"/>
      <c r="N832" s="86"/>
      <c r="O832" s="86"/>
      <c r="P832" s="86"/>
      <c r="Q832" s="86"/>
      <c r="R832" s="86"/>
      <c r="S832" s="17"/>
      <c r="T832" s="238"/>
      <c r="U832" s="83"/>
      <c r="V832" s="86"/>
      <c r="W832" s="83"/>
      <c r="X832" s="86"/>
      <c r="Y832" s="86"/>
      <c r="Z832" s="86"/>
      <c r="AA832" s="86"/>
      <c r="AB832" s="86"/>
      <c r="AC832" s="83"/>
      <c r="AD832" s="86"/>
      <c r="AE832" s="86"/>
      <c r="AF832" s="86"/>
      <c r="AG832" s="86"/>
      <c r="AH832" s="83"/>
      <c r="AI832" s="86"/>
      <c r="AV832" s="86"/>
    </row>
    <row r="833" spans="1:48" ht="15.75">
      <c r="A833" s="241"/>
      <c r="B833" s="83"/>
      <c r="C833" s="83"/>
      <c r="D833" s="83"/>
      <c r="E833" s="83"/>
      <c r="F833" s="83"/>
      <c r="G833" s="86"/>
      <c r="H833" s="83"/>
      <c r="I833" s="86"/>
      <c r="J833" s="86"/>
      <c r="K833" s="86"/>
      <c r="L833" s="86"/>
      <c r="M833" s="86"/>
      <c r="N833" s="86"/>
      <c r="O833" s="86"/>
      <c r="P833" s="86"/>
      <c r="Q833" s="86"/>
      <c r="R833" s="86"/>
      <c r="S833" s="17"/>
      <c r="T833" s="238"/>
      <c r="U833" s="83"/>
      <c r="V833" s="86"/>
      <c r="W833" s="83"/>
      <c r="X833" s="86"/>
      <c r="Y833" s="86"/>
      <c r="Z833" s="86"/>
      <c r="AA833" s="86"/>
      <c r="AB833" s="86"/>
      <c r="AC833" s="83"/>
      <c r="AD833" s="86"/>
      <c r="AE833" s="86"/>
      <c r="AF833" s="86"/>
      <c r="AG833" s="86"/>
      <c r="AH833" s="83"/>
      <c r="AI833" s="86"/>
      <c r="AV833" s="86"/>
    </row>
    <row r="834" spans="1:48" ht="15.75">
      <c r="A834" s="241"/>
      <c r="B834" s="83"/>
      <c r="C834" s="83"/>
      <c r="D834" s="83"/>
      <c r="E834" s="83"/>
      <c r="F834" s="83"/>
      <c r="G834" s="86"/>
      <c r="H834" s="83"/>
      <c r="I834" s="86"/>
      <c r="J834" s="86"/>
      <c r="K834" s="86"/>
      <c r="L834" s="86"/>
      <c r="M834" s="86"/>
      <c r="N834" s="86"/>
      <c r="O834" s="86"/>
      <c r="P834" s="86"/>
      <c r="Q834" s="86"/>
      <c r="R834" s="86"/>
      <c r="S834" s="17"/>
      <c r="T834" s="238"/>
      <c r="U834" s="83"/>
      <c r="V834" s="86"/>
      <c r="W834" s="83"/>
      <c r="X834" s="86"/>
      <c r="Y834" s="86"/>
      <c r="Z834" s="86"/>
      <c r="AA834" s="86"/>
      <c r="AB834" s="86"/>
      <c r="AC834" s="83"/>
      <c r="AD834" s="86"/>
      <c r="AE834" s="86"/>
      <c r="AF834" s="86"/>
      <c r="AG834" s="86"/>
      <c r="AH834" s="83"/>
      <c r="AI834" s="86"/>
      <c r="AV834" s="86"/>
    </row>
    <row r="835" spans="1:48" ht="15.75">
      <c r="A835" s="241"/>
      <c r="B835" s="83"/>
      <c r="C835" s="83"/>
      <c r="D835" s="83"/>
      <c r="E835" s="83"/>
      <c r="F835" s="83"/>
      <c r="G835" s="86"/>
      <c r="H835" s="83"/>
      <c r="I835" s="86"/>
      <c r="J835" s="86"/>
      <c r="K835" s="86"/>
      <c r="L835" s="86"/>
      <c r="M835" s="86"/>
      <c r="N835" s="86"/>
      <c r="O835" s="86"/>
      <c r="P835" s="86"/>
      <c r="Q835" s="86"/>
      <c r="R835" s="86"/>
      <c r="S835" s="17"/>
      <c r="T835" s="238"/>
      <c r="U835" s="83"/>
      <c r="V835" s="86"/>
      <c r="W835" s="83"/>
      <c r="X835" s="86"/>
      <c r="Y835" s="86"/>
      <c r="Z835" s="86"/>
      <c r="AA835" s="86"/>
      <c r="AB835" s="86"/>
      <c r="AC835" s="83"/>
      <c r="AD835" s="86"/>
      <c r="AE835" s="86"/>
      <c r="AF835" s="86"/>
      <c r="AG835" s="86"/>
      <c r="AH835" s="83"/>
      <c r="AI835" s="86"/>
      <c r="AV835" s="86"/>
    </row>
    <row r="836" spans="1:48" ht="15.75">
      <c r="A836" s="241"/>
      <c r="B836" s="83"/>
      <c r="C836" s="83"/>
      <c r="D836" s="83"/>
      <c r="E836" s="83"/>
      <c r="F836" s="83"/>
      <c r="G836" s="86"/>
      <c r="H836" s="83"/>
      <c r="I836" s="86"/>
      <c r="J836" s="86"/>
      <c r="K836" s="86"/>
      <c r="L836" s="86"/>
      <c r="M836" s="86"/>
      <c r="N836" s="86"/>
      <c r="O836" s="86"/>
      <c r="P836" s="86"/>
      <c r="Q836" s="86"/>
      <c r="R836" s="86"/>
      <c r="S836" s="17"/>
      <c r="T836" s="238"/>
      <c r="U836" s="83"/>
      <c r="V836" s="86"/>
      <c r="W836" s="83"/>
      <c r="X836" s="86"/>
      <c r="Y836" s="86"/>
      <c r="Z836" s="86"/>
      <c r="AA836" s="86"/>
      <c r="AB836" s="86"/>
      <c r="AC836" s="83"/>
      <c r="AD836" s="86"/>
      <c r="AE836" s="86"/>
      <c r="AF836" s="86"/>
      <c r="AG836" s="86"/>
      <c r="AH836" s="83"/>
      <c r="AI836" s="86"/>
      <c r="AV836" s="86"/>
    </row>
    <row r="837" spans="1:48" ht="15.75">
      <c r="A837" s="241"/>
      <c r="B837" s="83"/>
      <c r="C837" s="83"/>
      <c r="D837" s="83"/>
      <c r="E837" s="83"/>
      <c r="F837" s="83"/>
      <c r="G837" s="86"/>
      <c r="H837" s="83"/>
      <c r="I837" s="86"/>
      <c r="J837" s="86"/>
      <c r="K837" s="86"/>
      <c r="L837" s="86"/>
      <c r="M837" s="86"/>
      <c r="N837" s="86"/>
      <c r="O837" s="86"/>
      <c r="P837" s="86"/>
      <c r="Q837" s="86"/>
      <c r="R837" s="86"/>
      <c r="S837" s="17"/>
      <c r="T837" s="238"/>
      <c r="U837" s="83"/>
      <c r="V837" s="86"/>
      <c r="W837" s="83"/>
      <c r="X837" s="86"/>
      <c r="Y837" s="86"/>
      <c r="Z837" s="86"/>
      <c r="AA837" s="86"/>
      <c r="AB837" s="86"/>
      <c r="AC837" s="83"/>
      <c r="AD837" s="86"/>
      <c r="AE837" s="86"/>
      <c r="AF837" s="86"/>
      <c r="AG837" s="86"/>
      <c r="AH837" s="83"/>
      <c r="AI837" s="86"/>
      <c r="AV837" s="86"/>
    </row>
    <row r="838" spans="1:48" ht="15.75">
      <c r="A838" s="241"/>
      <c r="B838" s="83"/>
      <c r="C838" s="83"/>
      <c r="D838" s="83"/>
      <c r="E838" s="83"/>
      <c r="F838" s="83"/>
      <c r="G838" s="86"/>
      <c r="H838" s="83"/>
      <c r="I838" s="86"/>
      <c r="J838" s="86"/>
      <c r="K838" s="86"/>
      <c r="L838" s="86"/>
      <c r="M838" s="86"/>
      <c r="N838" s="86"/>
      <c r="O838" s="86"/>
      <c r="P838" s="86"/>
      <c r="Q838" s="86"/>
      <c r="R838" s="86"/>
      <c r="S838" s="17"/>
      <c r="T838" s="238"/>
      <c r="U838" s="83"/>
      <c r="V838" s="86"/>
      <c r="W838" s="83"/>
      <c r="X838" s="86"/>
      <c r="Y838" s="86"/>
      <c r="Z838" s="86"/>
      <c r="AA838" s="86"/>
      <c r="AB838" s="86"/>
      <c r="AC838" s="83"/>
      <c r="AD838" s="86"/>
      <c r="AE838" s="86"/>
      <c r="AF838" s="86"/>
      <c r="AG838" s="86"/>
      <c r="AH838" s="83"/>
      <c r="AI838" s="86"/>
      <c r="AV838" s="86"/>
    </row>
    <row r="839" spans="1:48" ht="15.75">
      <c r="A839" s="241"/>
      <c r="B839" s="83"/>
      <c r="C839" s="83"/>
      <c r="D839" s="83"/>
      <c r="E839" s="83"/>
      <c r="F839" s="83"/>
      <c r="G839" s="86"/>
      <c r="H839" s="83"/>
      <c r="I839" s="86"/>
      <c r="J839" s="86"/>
      <c r="K839" s="86"/>
      <c r="L839" s="86"/>
      <c r="M839" s="86"/>
      <c r="N839" s="86"/>
      <c r="O839" s="86"/>
      <c r="P839" s="86"/>
      <c r="Q839" s="86"/>
      <c r="R839" s="86"/>
      <c r="S839" s="17"/>
      <c r="T839" s="238"/>
      <c r="U839" s="83"/>
      <c r="V839" s="86"/>
      <c r="W839" s="83"/>
      <c r="X839" s="86"/>
      <c r="Y839" s="86"/>
      <c r="Z839" s="86"/>
      <c r="AA839" s="86"/>
      <c r="AB839" s="86"/>
      <c r="AC839" s="83"/>
      <c r="AD839" s="86"/>
      <c r="AE839" s="86"/>
      <c r="AF839" s="86"/>
      <c r="AG839" s="86"/>
      <c r="AH839" s="83"/>
      <c r="AI839" s="86"/>
      <c r="AV839" s="86"/>
    </row>
    <row r="840" spans="1:48" ht="15.75">
      <c r="A840" s="241"/>
      <c r="B840" s="83"/>
      <c r="C840" s="83"/>
      <c r="D840" s="83"/>
      <c r="E840" s="83"/>
      <c r="F840" s="83"/>
      <c r="G840" s="86"/>
      <c r="H840" s="83"/>
      <c r="I840" s="86"/>
      <c r="J840" s="86"/>
      <c r="K840" s="86"/>
      <c r="L840" s="86"/>
      <c r="M840" s="86"/>
      <c r="N840" s="86"/>
      <c r="O840" s="86"/>
      <c r="P840" s="86"/>
      <c r="Q840" s="86"/>
      <c r="R840" s="86"/>
      <c r="S840" s="17"/>
      <c r="T840" s="238"/>
      <c r="U840" s="83"/>
      <c r="V840" s="86"/>
      <c r="W840" s="83"/>
      <c r="X840" s="86"/>
      <c r="Y840" s="86"/>
      <c r="Z840" s="86"/>
      <c r="AA840" s="86"/>
      <c r="AB840" s="86"/>
      <c r="AC840" s="83"/>
      <c r="AD840" s="86"/>
      <c r="AE840" s="86"/>
      <c r="AF840" s="86"/>
      <c r="AG840" s="86"/>
      <c r="AH840" s="83"/>
      <c r="AI840" s="86"/>
      <c r="AV840" s="86"/>
    </row>
    <row r="841" spans="1:48" ht="15.75">
      <c r="A841" s="241"/>
      <c r="B841" s="83"/>
      <c r="C841" s="83"/>
      <c r="D841" s="83"/>
      <c r="E841" s="83"/>
      <c r="F841" s="83"/>
      <c r="G841" s="86"/>
      <c r="H841" s="83"/>
      <c r="I841" s="86"/>
      <c r="J841" s="86"/>
      <c r="K841" s="86"/>
      <c r="L841" s="86"/>
      <c r="M841" s="86"/>
      <c r="N841" s="86"/>
      <c r="O841" s="86"/>
      <c r="P841" s="86"/>
      <c r="Q841" s="86"/>
      <c r="R841" s="86"/>
      <c r="S841" s="17"/>
      <c r="T841" s="238"/>
      <c r="U841" s="83"/>
      <c r="V841" s="86"/>
      <c r="W841" s="83"/>
      <c r="X841" s="86"/>
      <c r="Y841" s="86"/>
      <c r="Z841" s="86"/>
      <c r="AA841" s="86"/>
      <c r="AB841" s="86"/>
      <c r="AC841" s="83"/>
      <c r="AD841" s="86"/>
      <c r="AE841" s="86"/>
      <c r="AF841" s="86"/>
      <c r="AG841" s="86"/>
      <c r="AH841" s="83"/>
      <c r="AI841" s="86"/>
      <c r="AV841" s="86"/>
    </row>
    <row r="842" spans="1:48" ht="15.75">
      <c r="A842" s="241"/>
      <c r="B842" s="83"/>
      <c r="C842" s="83"/>
      <c r="D842" s="83"/>
      <c r="E842" s="83"/>
      <c r="F842" s="83"/>
      <c r="G842" s="86"/>
      <c r="H842" s="83"/>
      <c r="I842" s="86"/>
      <c r="J842" s="86"/>
      <c r="K842" s="86"/>
      <c r="L842" s="86"/>
      <c r="M842" s="86"/>
      <c r="N842" s="86"/>
      <c r="O842" s="86"/>
      <c r="P842" s="86"/>
      <c r="Q842" s="86"/>
      <c r="R842" s="86"/>
      <c r="S842" s="17"/>
      <c r="T842" s="238"/>
      <c r="U842" s="83"/>
      <c r="V842" s="86"/>
      <c r="W842" s="83"/>
      <c r="X842" s="86"/>
      <c r="Y842" s="86"/>
      <c r="Z842" s="86"/>
      <c r="AA842" s="86"/>
      <c r="AB842" s="86"/>
      <c r="AC842" s="83"/>
      <c r="AD842" s="86"/>
      <c r="AE842" s="86"/>
      <c r="AF842" s="86"/>
      <c r="AG842" s="86"/>
      <c r="AH842" s="83"/>
      <c r="AI842" s="86"/>
      <c r="AV842" s="86"/>
    </row>
    <row r="843" spans="1:48" ht="15.75">
      <c r="A843" s="241"/>
      <c r="B843" s="83"/>
      <c r="C843" s="83"/>
      <c r="D843" s="83"/>
      <c r="E843" s="83"/>
      <c r="F843" s="83"/>
      <c r="G843" s="86"/>
      <c r="H843" s="83"/>
      <c r="I843" s="86"/>
      <c r="J843" s="86"/>
      <c r="K843" s="86"/>
      <c r="L843" s="86"/>
      <c r="M843" s="86"/>
      <c r="N843" s="86"/>
      <c r="O843" s="86"/>
      <c r="P843" s="86"/>
      <c r="Q843" s="86"/>
      <c r="R843" s="86"/>
      <c r="S843" s="17"/>
      <c r="T843" s="238"/>
      <c r="U843" s="83"/>
      <c r="V843" s="86"/>
      <c r="W843" s="83"/>
      <c r="X843" s="86"/>
      <c r="Y843" s="86"/>
      <c r="Z843" s="86"/>
      <c r="AA843" s="86"/>
      <c r="AB843" s="86"/>
      <c r="AC843" s="83"/>
      <c r="AD843" s="86"/>
      <c r="AE843" s="86"/>
      <c r="AF843" s="86"/>
      <c r="AG843" s="86"/>
      <c r="AH843" s="83"/>
      <c r="AI843" s="86"/>
      <c r="AV843" s="86"/>
    </row>
    <row r="844" spans="1:48" ht="15.75">
      <c r="A844" s="241"/>
      <c r="B844" s="83"/>
      <c r="C844" s="83"/>
      <c r="D844" s="83"/>
      <c r="E844" s="83"/>
      <c r="F844" s="83"/>
      <c r="G844" s="86"/>
      <c r="H844" s="83"/>
      <c r="I844" s="86"/>
      <c r="J844" s="86"/>
      <c r="K844" s="86"/>
      <c r="L844" s="86"/>
      <c r="M844" s="86"/>
      <c r="N844" s="86"/>
      <c r="O844" s="86"/>
      <c r="P844" s="86"/>
      <c r="Q844" s="86"/>
      <c r="R844" s="86"/>
      <c r="S844" s="17"/>
      <c r="T844" s="238"/>
      <c r="U844" s="83"/>
      <c r="V844" s="86"/>
      <c r="W844" s="83"/>
      <c r="X844" s="86"/>
      <c r="Y844" s="86"/>
      <c r="Z844" s="86"/>
      <c r="AA844" s="86"/>
      <c r="AB844" s="86"/>
      <c r="AC844" s="83"/>
      <c r="AD844" s="86"/>
      <c r="AE844" s="86"/>
      <c r="AF844" s="86"/>
      <c r="AG844" s="86"/>
      <c r="AH844" s="83"/>
      <c r="AI844" s="86"/>
      <c r="AV844" s="86"/>
    </row>
    <row r="845" spans="1:48" ht="15.75">
      <c r="A845" s="241"/>
      <c r="B845" s="83"/>
      <c r="C845" s="83"/>
      <c r="D845" s="83"/>
      <c r="E845" s="83"/>
      <c r="F845" s="83"/>
      <c r="G845" s="86"/>
      <c r="H845" s="83"/>
      <c r="I845" s="86"/>
      <c r="J845" s="86"/>
      <c r="K845" s="86"/>
      <c r="L845" s="86"/>
      <c r="M845" s="86"/>
      <c r="N845" s="86"/>
      <c r="O845" s="86"/>
      <c r="P845" s="86"/>
      <c r="Q845" s="86"/>
      <c r="R845" s="86"/>
      <c r="S845" s="17"/>
      <c r="T845" s="238"/>
      <c r="U845" s="83"/>
      <c r="V845" s="86"/>
      <c r="W845" s="83"/>
      <c r="X845" s="86"/>
      <c r="Y845" s="86"/>
      <c r="Z845" s="86"/>
      <c r="AA845" s="86"/>
      <c r="AB845" s="86"/>
      <c r="AC845" s="83"/>
      <c r="AD845" s="86"/>
      <c r="AE845" s="86"/>
      <c r="AF845" s="86"/>
      <c r="AG845" s="86"/>
      <c r="AH845" s="83"/>
      <c r="AI845" s="86"/>
      <c r="AV845" s="86"/>
    </row>
    <row r="846" spans="1:48" ht="15.75">
      <c r="A846" s="241"/>
      <c r="B846" s="83"/>
      <c r="C846" s="83"/>
      <c r="D846" s="83"/>
      <c r="E846" s="83"/>
      <c r="F846" s="83"/>
      <c r="G846" s="86"/>
      <c r="H846" s="83"/>
      <c r="I846" s="86"/>
      <c r="J846" s="86"/>
      <c r="K846" s="86"/>
      <c r="L846" s="86"/>
      <c r="M846" s="86"/>
      <c r="N846" s="86"/>
      <c r="O846" s="86"/>
      <c r="P846" s="86"/>
      <c r="Q846" s="86"/>
      <c r="R846" s="86"/>
      <c r="S846" s="17"/>
      <c r="T846" s="238"/>
      <c r="U846" s="83"/>
      <c r="V846" s="86"/>
      <c r="W846" s="83"/>
      <c r="X846" s="86"/>
      <c r="Y846" s="86"/>
      <c r="Z846" s="86"/>
      <c r="AA846" s="86"/>
      <c r="AB846" s="86"/>
      <c r="AC846" s="83"/>
      <c r="AD846" s="86"/>
      <c r="AE846" s="86"/>
      <c r="AF846" s="86"/>
      <c r="AG846" s="86"/>
      <c r="AH846" s="83"/>
      <c r="AI846" s="86"/>
      <c r="AV846" s="86"/>
    </row>
    <row r="847" spans="1:48" ht="15.75">
      <c r="A847" s="241"/>
      <c r="B847" s="83"/>
      <c r="C847" s="83"/>
      <c r="D847" s="83"/>
      <c r="E847" s="83"/>
      <c r="F847" s="83"/>
      <c r="G847" s="86"/>
      <c r="H847" s="83"/>
      <c r="I847" s="86"/>
      <c r="J847" s="86"/>
      <c r="K847" s="86"/>
      <c r="L847" s="86"/>
      <c r="M847" s="86"/>
      <c r="N847" s="86"/>
      <c r="O847" s="86"/>
      <c r="P847" s="86"/>
      <c r="Q847" s="86"/>
      <c r="R847" s="86"/>
      <c r="S847" s="17"/>
      <c r="T847" s="238"/>
      <c r="U847" s="83"/>
      <c r="V847" s="86"/>
      <c r="W847" s="83"/>
      <c r="X847" s="86"/>
      <c r="Y847" s="86"/>
      <c r="Z847" s="86"/>
      <c r="AA847" s="86"/>
      <c r="AB847" s="86"/>
      <c r="AC847" s="83"/>
      <c r="AD847" s="86"/>
      <c r="AE847" s="86"/>
      <c r="AF847" s="86"/>
      <c r="AG847" s="86"/>
      <c r="AH847" s="83"/>
      <c r="AI847" s="86"/>
      <c r="AV847" s="86"/>
    </row>
    <row r="848" spans="1:48" ht="15.75">
      <c r="A848" s="241"/>
      <c r="B848" s="83"/>
      <c r="C848" s="83"/>
      <c r="D848" s="83"/>
      <c r="E848" s="83"/>
      <c r="F848" s="83"/>
      <c r="G848" s="86"/>
      <c r="H848" s="83"/>
      <c r="I848" s="86"/>
      <c r="J848" s="86"/>
      <c r="K848" s="86"/>
      <c r="L848" s="86"/>
      <c r="M848" s="86"/>
      <c r="N848" s="86"/>
      <c r="O848" s="86"/>
      <c r="P848" s="86"/>
      <c r="Q848" s="86"/>
      <c r="R848" s="86"/>
      <c r="S848" s="17"/>
      <c r="T848" s="238"/>
      <c r="U848" s="83"/>
      <c r="V848" s="86"/>
      <c r="W848" s="83"/>
      <c r="X848" s="86"/>
      <c r="Y848" s="86"/>
      <c r="Z848" s="86"/>
      <c r="AA848" s="86"/>
      <c r="AB848" s="86"/>
      <c r="AC848" s="83"/>
      <c r="AD848" s="86"/>
      <c r="AE848" s="86"/>
      <c r="AF848" s="86"/>
      <c r="AG848" s="86"/>
      <c r="AH848" s="83"/>
      <c r="AI848" s="86"/>
      <c r="AV848" s="86"/>
    </row>
    <row r="849" spans="1:48" ht="15.75">
      <c r="A849" s="241"/>
      <c r="B849" s="83"/>
      <c r="C849" s="83"/>
      <c r="D849" s="83"/>
      <c r="E849" s="83"/>
      <c r="F849" s="83"/>
      <c r="G849" s="86"/>
      <c r="H849" s="83"/>
      <c r="I849" s="86"/>
      <c r="J849" s="86"/>
      <c r="K849" s="86"/>
      <c r="L849" s="86"/>
      <c r="M849" s="86"/>
      <c r="N849" s="86"/>
      <c r="O849" s="86"/>
      <c r="P849" s="86"/>
      <c r="Q849" s="86"/>
      <c r="R849" s="86"/>
      <c r="S849" s="17"/>
      <c r="T849" s="238"/>
      <c r="U849" s="83"/>
      <c r="V849" s="86"/>
      <c r="W849" s="83"/>
      <c r="X849" s="86"/>
      <c r="Y849" s="86"/>
      <c r="Z849" s="86"/>
      <c r="AA849" s="86"/>
      <c r="AB849" s="86"/>
      <c r="AC849" s="83"/>
      <c r="AD849" s="86"/>
      <c r="AE849" s="86"/>
      <c r="AF849" s="86"/>
      <c r="AG849" s="86"/>
      <c r="AH849" s="83"/>
      <c r="AI849" s="86"/>
      <c r="AV849" s="86"/>
    </row>
    <row r="850" spans="1:48" ht="15.75">
      <c r="A850" s="241"/>
      <c r="B850" s="83"/>
      <c r="C850" s="83"/>
      <c r="D850" s="83"/>
      <c r="E850" s="83"/>
      <c r="F850" s="83"/>
      <c r="G850" s="86"/>
      <c r="H850" s="83"/>
      <c r="I850" s="86"/>
      <c r="J850" s="86"/>
      <c r="K850" s="86"/>
      <c r="L850" s="86"/>
      <c r="M850" s="86"/>
      <c r="N850" s="86"/>
      <c r="O850" s="86"/>
      <c r="P850" s="86"/>
      <c r="Q850" s="86"/>
      <c r="R850" s="86"/>
      <c r="S850" s="17"/>
      <c r="T850" s="238"/>
      <c r="U850" s="83"/>
      <c r="V850" s="86"/>
      <c r="W850" s="83"/>
      <c r="X850" s="86"/>
      <c r="Y850" s="86"/>
      <c r="Z850" s="86"/>
      <c r="AA850" s="86"/>
      <c r="AB850" s="86"/>
      <c r="AC850" s="83"/>
      <c r="AD850" s="86"/>
      <c r="AE850" s="86"/>
      <c r="AF850" s="86"/>
      <c r="AG850" s="86"/>
      <c r="AH850" s="83"/>
      <c r="AI850" s="86"/>
      <c r="AV850" s="86"/>
    </row>
    <row r="851" spans="1:48" ht="15.75">
      <c r="A851" s="241"/>
      <c r="B851" s="83"/>
      <c r="C851" s="83"/>
      <c r="D851" s="83"/>
      <c r="E851" s="83"/>
      <c r="F851" s="83"/>
      <c r="G851" s="86"/>
      <c r="H851" s="83"/>
      <c r="I851" s="86"/>
      <c r="J851" s="86"/>
      <c r="K851" s="86"/>
      <c r="L851" s="86"/>
      <c r="M851" s="86"/>
      <c r="N851" s="86"/>
      <c r="O851" s="86"/>
      <c r="P851" s="86"/>
      <c r="Q851" s="86"/>
      <c r="R851" s="86"/>
      <c r="S851" s="17"/>
      <c r="T851" s="238"/>
      <c r="U851" s="83"/>
      <c r="V851" s="86"/>
      <c r="W851" s="83"/>
      <c r="X851" s="86"/>
      <c r="Y851" s="86"/>
      <c r="Z851" s="86"/>
      <c r="AA851" s="86"/>
      <c r="AB851" s="86"/>
      <c r="AC851" s="83"/>
      <c r="AD851" s="86"/>
      <c r="AE851" s="86"/>
      <c r="AF851" s="86"/>
      <c r="AG851" s="86"/>
      <c r="AH851" s="83"/>
      <c r="AI851" s="86"/>
      <c r="AV851" s="86"/>
    </row>
    <row r="852" spans="1:48" ht="15.75">
      <c r="A852" s="241"/>
      <c r="B852" s="83"/>
      <c r="C852" s="83"/>
      <c r="D852" s="83"/>
      <c r="E852" s="83"/>
      <c r="F852" s="83"/>
      <c r="G852" s="86"/>
      <c r="H852" s="83"/>
      <c r="I852" s="86"/>
      <c r="J852" s="86"/>
      <c r="K852" s="86"/>
      <c r="L852" s="86"/>
      <c r="M852" s="86"/>
      <c r="N852" s="86"/>
      <c r="O852" s="86"/>
      <c r="P852" s="86"/>
      <c r="Q852" s="86"/>
      <c r="R852" s="86"/>
      <c r="S852" s="17"/>
      <c r="T852" s="238"/>
      <c r="U852" s="83"/>
      <c r="V852" s="86"/>
      <c r="W852" s="83"/>
      <c r="X852" s="86"/>
      <c r="Y852" s="86"/>
      <c r="Z852" s="86"/>
      <c r="AA852" s="86"/>
      <c r="AB852" s="86"/>
      <c r="AC852" s="83"/>
      <c r="AD852" s="86"/>
      <c r="AE852" s="86"/>
      <c r="AF852" s="86"/>
      <c r="AG852" s="86"/>
      <c r="AH852" s="83"/>
      <c r="AI852" s="86"/>
      <c r="AV852" s="86"/>
    </row>
    <row r="853" spans="1:48" ht="15.75">
      <c r="A853" s="241"/>
      <c r="B853" s="83"/>
      <c r="C853" s="83"/>
      <c r="D853" s="83"/>
      <c r="E853" s="83"/>
      <c r="F853" s="83"/>
      <c r="G853" s="86"/>
      <c r="H853" s="83"/>
      <c r="I853" s="86"/>
      <c r="J853" s="86"/>
      <c r="K853" s="86"/>
      <c r="L853" s="86"/>
      <c r="M853" s="86"/>
      <c r="N853" s="86"/>
      <c r="O853" s="86"/>
      <c r="P853" s="86"/>
      <c r="Q853" s="86"/>
      <c r="R853" s="86"/>
      <c r="S853" s="17"/>
      <c r="T853" s="238"/>
      <c r="U853" s="83"/>
      <c r="V853" s="86"/>
      <c r="W853" s="83"/>
      <c r="X853" s="86"/>
      <c r="Y853" s="86"/>
      <c r="Z853" s="86"/>
      <c r="AA853" s="86"/>
      <c r="AB853" s="86"/>
      <c r="AC853" s="83"/>
      <c r="AD853" s="86"/>
      <c r="AE853" s="86"/>
      <c r="AF853" s="86"/>
      <c r="AG853" s="86"/>
      <c r="AH853" s="83"/>
      <c r="AI853" s="86"/>
      <c r="AV853" s="86"/>
    </row>
    <row r="854" spans="1:48" ht="15.75">
      <c r="A854" s="241"/>
      <c r="B854" s="83"/>
      <c r="C854" s="83"/>
      <c r="D854" s="83"/>
      <c r="E854" s="83"/>
      <c r="F854" s="83"/>
      <c r="G854" s="86"/>
      <c r="H854" s="83"/>
      <c r="I854" s="86"/>
      <c r="J854" s="86"/>
      <c r="K854" s="86"/>
      <c r="L854" s="86"/>
      <c r="M854" s="86"/>
      <c r="N854" s="86"/>
      <c r="O854" s="86"/>
      <c r="P854" s="86"/>
      <c r="Q854" s="86"/>
      <c r="R854" s="86"/>
      <c r="S854" s="17"/>
      <c r="T854" s="238"/>
      <c r="U854" s="83"/>
      <c r="V854" s="86"/>
      <c r="W854" s="83"/>
      <c r="X854" s="86"/>
      <c r="Y854" s="86"/>
      <c r="Z854" s="86"/>
      <c r="AA854" s="86"/>
      <c r="AB854" s="86"/>
      <c r="AC854" s="83"/>
      <c r="AD854" s="86"/>
      <c r="AE854" s="86"/>
      <c r="AF854" s="86"/>
      <c r="AG854" s="86"/>
      <c r="AH854" s="83"/>
      <c r="AI854" s="86"/>
      <c r="AV854" s="86"/>
    </row>
    <row r="855" spans="1:48" ht="15.75">
      <c r="A855" s="241"/>
      <c r="B855" s="83"/>
      <c r="C855" s="83"/>
      <c r="D855" s="83"/>
      <c r="E855" s="83"/>
      <c r="F855" s="83"/>
      <c r="G855" s="86"/>
      <c r="H855" s="83"/>
      <c r="I855" s="86"/>
      <c r="J855" s="86"/>
      <c r="K855" s="86"/>
      <c r="L855" s="86"/>
      <c r="M855" s="86"/>
      <c r="N855" s="86"/>
      <c r="O855" s="86"/>
      <c r="P855" s="86"/>
      <c r="Q855" s="86"/>
      <c r="R855" s="86"/>
      <c r="S855" s="17"/>
      <c r="T855" s="238"/>
      <c r="U855" s="83"/>
      <c r="V855" s="86"/>
      <c r="W855" s="83"/>
      <c r="X855" s="86"/>
      <c r="Y855" s="86"/>
      <c r="Z855" s="86"/>
      <c r="AA855" s="86"/>
      <c r="AB855" s="86"/>
      <c r="AC855" s="83"/>
      <c r="AD855" s="86"/>
      <c r="AE855" s="86"/>
      <c r="AF855" s="86"/>
      <c r="AG855" s="86"/>
      <c r="AH855" s="83"/>
      <c r="AI855" s="86"/>
      <c r="AV855" s="86"/>
    </row>
    <row r="856" spans="1:48" ht="15.75">
      <c r="A856" s="241"/>
      <c r="B856" s="83"/>
      <c r="C856" s="83"/>
      <c r="D856" s="83"/>
      <c r="E856" s="83"/>
      <c r="F856" s="83"/>
      <c r="G856" s="86"/>
      <c r="H856" s="83"/>
      <c r="I856" s="86"/>
      <c r="J856" s="86"/>
      <c r="K856" s="86"/>
      <c r="L856" s="86"/>
      <c r="M856" s="86"/>
      <c r="N856" s="86"/>
      <c r="O856" s="86"/>
      <c r="P856" s="86"/>
      <c r="Q856" s="86"/>
      <c r="R856" s="86"/>
      <c r="S856" s="17"/>
      <c r="T856" s="238"/>
      <c r="U856" s="83"/>
      <c r="V856" s="86"/>
      <c r="W856" s="83"/>
      <c r="X856" s="86"/>
      <c r="Y856" s="86"/>
      <c r="Z856" s="86"/>
      <c r="AA856" s="86"/>
      <c r="AB856" s="86"/>
      <c r="AC856" s="83"/>
      <c r="AD856" s="86"/>
      <c r="AE856" s="86"/>
      <c r="AF856" s="86"/>
      <c r="AG856" s="86"/>
      <c r="AH856" s="83"/>
      <c r="AI856" s="86"/>
      <c r="AV856" s="86"/>
    </row>
    <row r="857" spans="1:48" ht="15.75">
      <c r="A857" s="241"/>
      <c r="B857" s="83"/>
      <c r="C857" s="83"/>
      <c r="D857" s="83"/>
      <c r="E857" s="83"/>
      <c r="F857" s="83"/>
      <c r="G857" s="86"/>
      <c r="H857" s="83"/>
      <c r="I857" s="86"/>
      <c r="J857" s="86"/>
      <c r="K857" s="86"/>
      <c r="L857" s="86"/>
      <c r="M857" s="86"/>
      <c r="N857" s="86"/>
      <c r="O857" s="86"/>
      <c r="P857" s="86"/>
      <c r="Q857" s="86"/>
      <c r="R857" s="86"/>
      <c r="S857" s="17"/>
      <c r="T857" s="238"/>
      <c r="U857" s="83"/>
      <c r="V857" s="86"/>
      <c r="W857" s="83"/>
      <c r="X857" s="86"/>
      <c r="Y857" s="86"/>
      <c r="Z857" s="86"/>
      <c r="AA857" s="86"/>
      <c r="AB857" s="86"/>
      <c r="AC857" s="83"/>
      <c r="AD857" s="86"/>
      <c r="AE857" s="86"/>
      <c r="AF857" s="86"/>
      <c r="AG857" s="86"/>
      <c r="AH857" s="83"/>
      <c r="AI857" s="86"/>
      <c r="AV857" s="86"/>
    </row>
    <row r="858" spans="1:48" ht="15.75">
      <c r="A858" s="241"/>
      <c r="B858" s="83"/>
      <c r="C858" s="83"/>
      <c r="D858" s="83"/>
      <c r="E858" s="83"/>
      <c r="F858" s="83"/>
      <c r="G858" s="86"/>
      <c r="H858" s="83"/>
      <c r="I858" s="86"/>
      <c r="J858" s="86"/>
      <c r="K858" s="86"/>
      <c r="L858" s="86"/>
      <c r="M858" s="86"/>
      <c r="N858" s="86"/>
      <c r="O858" s="86"/>
      <c r="P858" s="86"/>
      <c r="Q858" s="86"/>
      <c r="R858" s="86"/>
      <c r="S858" s="17"/>
      <c r="T858" s="238"/>
      <c r="U858" s="83"/>
      <c r="V858" s="86"/>
      <c r="W858" s="83"/>
      <c r="X858" s="86"/>
      <c r="Y858" s="86"/>
      <c r="Z858" s="86"/>
      <c r="AA858" s="86"/>
      <c r="AB858" s="86"/>
      <c r="AC858" s="83"/>
      <c r="AD858" s="86"/>
      <c r="AE858" s="86"/>
      <c r="AF858" s="86"/>
      <c r="AG858" s="86"/>
      <c r="AH858" s="83"/>
      <c r="AI858" s="86"/>
      <c r="AV858" s="86"/>
    </row>
    <row r="859" spans="1:48" ht="15.75">
      <c r="A859" s="241"/>
      <c r="B859" s="83"/>
      <c r="C859" s="83"/>
      <c r="D859" s="83"/>
      <c r="E859" s="83"/>
      <c r="F859" s="83"/>
      <c r="G859" s="86"/>
      <c r="H859" s="83"/>
      <c r="I859" s="86"/>
      <c r="J859" s="86"/>
      <c r="K859" s="86"/>
      <c r="L859" s="86"/>
      <c r="M859" s="86"/>
      <c r="N859" s="86"/>
      <c r="O859" s="86"/>
      <c r="P859" s="86"/>
      <c r="Q859" s="86"/>
      <c r="R859" s="86"/>
      <c r="S859" s="17"/>
      <c r="T859" s="238"/>
      <c r="U859" s="83"/>
      <c r="V859" s="86"/>
      <c r="W859" s="83"/>
      <c r="X859" s="86"/>
      <c r="Y859" s="86"/>
      <c r="Z859" s="86"/>
      <c r="AA859" s="86"/>
      <c r="AB859" s="86"/>
      <c r="AC859" s="83"/>
      <c r="AD859" s="86"/>
      <c r="AE859" s="86"/>
      <c r="AF859" s="86"/>
      <c r="AG859" s="86"/>
      <c r="AH859" s="83"/>
      <c r="AI859" s="86"/>
      <c r="AV859" s="86"/>
    </row>
    <row r="860" spans="1:48" ht="15.75">
      <c r="A860" s="241"/>
      <c r="B860" s="83"/>
      <c r="C860" s="83"/>
      <c r="D860" s="83"/>
      <c r="E860" s="83"/>
      <c r="F860" s="83"/>
      <c r="G860" s="86"/>
      <c r="H860" s="83"/>
      <c r="I860" s="86"/>
      <c r="J860" s="86"/>
      <c r="K860" s="86"/>
      <c r="L860" s="86"/>
      <c r="M860" s="86"/>
      <c r="N860" s="86"/>
      <c r="O860" s="86"/>
      <c r="P860" s="86"/>
      <c r="Q860" s="86"/>
      <c r="R860" s="86"/>
      <c r="S860" s="17"/>
      <c r="T860" s="238"/>
      <c r="U860" s="83"/>
      <c r="V860" s="86"/>
      <c r="W860" s="83"/>
      <c r="X860" s="86"/>
      <c r="Y860" s="86"/>
      <c r="Z860" s="86"/>
      <c r="AA860" s="86"/>
      <c r="AB860" s="86"/>
      <c r="AC860" s="83"/>
      <c r="AD860" s="86"/>
      <c r="AE860" s="86"/>
      <c r="AF860" s="86"/>
      <c r="AG860" s="86"/>
      <c r="AH860" s="83"/>
      <c r="AI860" s="86"/>
      <c r="AV860" s="86"/>
    </row>
    <row r="861" spans="1:48" ht="15.75">
      <c r="A861" s="241"/>
      <c r="B861" s="83"/>
      <c r="C861" s="83"/>
      <c r="D861" s="83"/>
      <c r="E861" s="83"/>
      <c r="F861" s="83"/>
      <c r="G861" s="86"/>
      <c r="H861" s="83"/>
      <c r="I861" s="86"/>
      <c r="J861" s="86"/>
      <c r="K861" s="86"/>
      <c r="L861" s="86"/>
      <c r="M861" s="86"/>
      <c r="N861" s="86"/>
      <c r="O861" s="86"/>
      <c r="P861" s="86"/>
      <c r="Q861" s="86"/>
      <c r="R861" s="86"/>
      <c r="S861" s="17"/>
      <c r="T861" s="238"/>
      <c r="U861" s="83"/>
      <c r="V861" s="86"/>
      <c r="W861" s="83"/>
      <c r="X861" s="86"/>
      <c r="Y861" s="86"/>
      <c r="Z861" s="86"/>
      <c r="AA861" s="86"/>
      <c r="AB861" s="86"/>
      <c r="AC861" s="83"/>
      <c r="AD861" s="86"/>
      <c r="AE861" s="86"/>
      <c r="AF861" s="86"/>
      <c r="AG861" s="86"/>
      <c r="AH861" s="83"/>
      <c r="AI861" s="86"/>
      <c r="AV861" s="86"/>
    </row>
    <row r="862" spans="1:48" ht="15.75">
      <c r="A862" s="241"/>
      <c r="B862" s="83"/>
      <c r="C862" s="83"/>
      <c r="D862" s="83"/>
      <c r="E862" s="83"/>
      <c r="F862" s="83"/>
      <c r="G862" s="86"/>
      <c r="H862" s="83"/>
      <c r="I862" s="86"/>
      <c r="J862" s="86"/>
      <c r="K862" s="86"/>
      <c r="L862" s="86"/>
      <c r="M862" s="86"/>
      <c r="N862" s="86"/>
      <c r="O862" s="86"/>
      <c r="P862" s="86"/>
      <c r="Q862" s="86"/>
      <c r="R862" s="86"/>
      <c r="S862" s="17"/>
      <c r="T862" s="238"/>
      <c r="U862" s="83"/>
      <c r="V862" s="86"/>
      <c r="W862" s="83"/>
      <c r="X862" s="86"/>
      <c r="Y862" s="86"/>
      <c r="Z862" s="86"/>
      <c r="AA862" s="86"/>
      <c r="AB862" s="86"/>
      <c r="AC862" s="83"/>
      <c r="AD862" s="86"/>
      <c r="AE862" s="86"/>
      <c r="AF862" s="86"/>
      <c r="AG862" s="86"/>
      <c r="AH862" s="83"/>
      <c r="AI862" s="86"/>
      <c r="AV862" s="86"/>
    </row>
    <row r="863" spans="1:48" ht="15.75">
      <c r="A863" s="241"/>
      <c r="B863" s="83"/>
      <c r="C863" s="83"/>
      <c r="D863" s="83"/>
      <c r="E863" s="83"/>
      <c r="F863" s="83"/>
      <c r="G863" s="86"/>
      <c r="H863" s="83"/>
      <c r="I863" s="86"/>
      <c r="J863" s="86"/>
      <c r="K863" s="86"/>
      <c r="L863" s="86"/>
      <c r="M863" s="86"/>
      <c r="N863" s="86"/>
      <c r="O863" s="86"/>
      <c r="P863" s="86"/>
      <c r="Q863" s="86"/>
      <c r="R863" s="86"/>
      <c r="S863" s="17"/>
      <c r="T863" s="238"/>
      <c r="U863" s="83"/>
      <c r="V863" s="86"/>
      <c r="W863" s="83"/>
      <c r="X863" s="86"/>
      <c r="Y863" s="86"/>
      <c r="Z863" s="86"/>
      <c r="AA863" s="86"/>
      <c r="AB863" s="86"/>
      <c r="AC863" s="83"/>
      <c r="AD863" s="86"/>
      <c r="AE863" s="86"/>
      <c r="AF863" s="86"/>
      <c r="AG863" s="86"/>
      <c r="AH863" s="83"/>
      <c r="AI863" s="86"/>
      <c r="AV863" s="86"/>
    </row>
    <row r="864" spans="1:48" ht="15.75">
      <c r="A864" s="241"/>
      <c r="B864" s="83"/>
      <c r="C864" s="83"/>
      <c r="D864" s="83"/>
      <c r="E864" s="83"/>
      <c r="F864" s="83"/>
      <c r="G864" s="86"/>
      <c r="H864" s="83"/>
      <c r="I864" s="86"/>
      <c r="J864" s="86"/>
      <c r="K864" s="86"/>
      <c r="L864" s="86"/>
      <c r="M864" s="86"/>
      <c r="N864" s="86"/>
      <c r="O864" s="86"/>
      <c r="P864" s="86"/>
      <c r="Q864" s="86"/>
      <c r="R864" s="86"/>
      <c r="S864" s="17"/>
      <c r="T864" s="238"/>
      <c r="U864" s="83"/>
      <c r="V864" s="86"/>
      <c r="W864" s="83"/>
      <c r="X864" s="86"/>
      <c r="Y864" s="86"/>
      <c r="Z864" s="86"/>
      <c r="AA864" s="86"/>
      <c r="AB864" s="86"/>
      <c r="AC864" s="83"/>
      <c r="AD864" s="86"/>
      <c r="AE864" s="86"/>
      <c r="AF864" s="86"/>
      <c r="AG864" s="86"/>
      <c r="AH864" s="83"/>
      <c r="AI864" s="86"/>
      <c r="AV864" s="86"/>
    </row>
    <row r="865" spans="1:48" ht="15.75">
      <c r="A865" s="241"/>
      <c r="B865" s="83"/>
      <c r="C865" s="83"/>
      <c r="D865" s="83"/>
      <c r="E865" s="83"/>
      <c r="F865" s="83"/>
      <c r="G865" s="86"/>
      <c r="H865" s="83"/>
      <c r="I865" s="86"/>
      <c r="J865" s="86"/>
      <c r="K865" s="86"/>
      <c r="L865" s="86"/>
      <c r="M865" s="86"/>
      <c r="N865" s="86"/>
      <c r="O865" s="86"/>
      <c r="P865" s="86"/>
      <c r="Q865" s="86"/>
      <c r="R865" s="86"/>
      <c r="S865" s="17"/>
      <c r="T865" s="238"/>
      <c r="U865" s="83"/>
      <c r="V865" s="86"/>
      <c r="W865" s="83"/>
      <c r="X865" s="86"/>
      <c r="Y865" s="86"/>
      <c r="Z865" s="86"/>
      <c r="AA865" s="86"/>
      <c r="AB865" s="86"/>
      <c r="AC865" s="83"/>
      <c r="AD865" s="86"/>
      <c r="AE865" s="86"/>
      <c r="AF865" s="86"/>
      <c r="AG865" s="86"/>
      <c r="AH865" s="83"/>
      <c r="AI865" s="86"/>
      <c r="AV865" s="86"/>
    </row>
    <row r="866" spans="1:48" ht="15.75">
      <c r="A866" s="241"/>
      <c r="B866" s="83"/>
      <c r="C866" s="83"/>
      <c r="D866" s="83"/>
      <c r="E866" s="83"/>
      <c r="F866" s="83"/>
      <c r="G866" s="86"/>
      <c r="H866" s="83"/>
      <c r="I866" s="86"/>
      <c r="J866" s="86"/>
      <c r="K866" s="86"/>
      <c r="L866" s="86"/>
      <c r="M866" s="86"/>
      <c r="N866" s="86"/>
      <c r="O866" s="86"/>
      <c r="P866" s="86"/>
      <c r="Q866" s="86"/>
      <c r="R866" s="86"/>
      <c r="S866" s="17"/>
      <c r="T866" s="238"/>
      <c r="U866" s="83"/>
      <c r="V866" s="86"/>
      <c r="W866" s="83"/>
      <c r="X866" s="86"/>
      <c r="Y866" s="86"/>
      <c r="Z866" s="86"/>
      <c r="AA866" s="86"/>
      <c r="AB866" s="86"/>
      <c r="AC866" s="83"/>
      <c r="AD866" s="86"/>
      <c r="AE866" s="86"/>
      <c r="AF866" s="86"/>
      <c r="AG866" s="86"/>
      <c r="AH866" s="83"/>
      <c r="AI866" s="86"/>
      <c r="AV866" s="86"/>
    </row>
    <row r="867" spans="1:48" ht="15.75">
      <c r="A867" s="241"/>
      <c r="B867" s="83"/>
      <c r="C867" s="83"/>
      <c r="D867" s="83"/>
      <c r="E867" s="83"/>
      <c r="F867" s="83"/>
      <c r="G867" s="86"/>
      <c r="H867" s="83"/>
      <c r="I867" s="86"/>
      <c r="J867" s="86"/>
      <c r="K867" s="86"/>
      <c r="L867" s="86"/>
      <c r="M867" s="86"/>
      <c r="N867" s="86"/>
      <c r="O867" s="86"/>
      <c r="P867" s="86"/>
      <c r="Q867" s="86"/>
      <c r="R867" s="86"/>
      <c r="S867" s="17"/>
      <c r="T867" s="238"/>
      <c r="U867" s="83"/>
      <c r="V867" s="86"/>
      <c r="W867" s="83"/>
      <c r="X867" s="86"/>
      <c r="Y867" s="86"/>
      <c r="Z867" s="86"/>
      <c r="AA867" s="86"/>
      <c r="AB867" s="86"/>
      <c r="AC867" s="83"/>
      <c r="AD867" s="86"/>
      <c r="AE867" s="86"/>
      <c r="AF867" s="86"/>
      <c r="AG867" s="86"/>
      <c r="AH867" s="83"/>
      <c r="AI867" s="86"/>
      <c r="AV867" s="86"/>
    </row>
    <row r="868" spans="1:48" ht="15.75">
      <c r="A868" s="241"/>
      <c r="B868" s="83"/>
      <c r="C868" s="83"/>
      <c r="D868" s="83"/>
      <c r="E868" s="83"/>
      <c r="F868" s="83"/>
      <c r="G868" s="86"/>
      <c r="H868" s="83"/>
      <c r="I868" s="86"/>
      <c r="J868" s="86"/>
      <c r="K868" s="86"/>
      <c r="L868" s="86"/>
      <c r="M868" s="86"/>
      <c r="N868" s="86"/>
      <c r="O868" s="86"/>
      <c r="P868" s="86"/>
      <c r="Q868" s="86"/>
      <c r="R868" s="86"/>
      <c r="S868" s="17"/>
      <c r="T868" s="238"/>
      <c r="U868" s="83"/>
      <c r="V868" s="86"/>
      <c r="W868" s="83"/>
      <c r="X868" s="86"/>
      <c r="Y868" s="86"/>
      <c r="Z868" s="86"/>
      <c r="AA868" s="86"/>
      <c r="AB868" s="86"/>
      <c r="AC868" s="83"/>
      <c r="AD868" s="86"/>
      <c r="AE868" s="86"/>
      <c r="AF868" s="86"/>
      <c r="AG868" s="86"/>
      <c r="AH868" s="83"/>
      <c r="AI868" s="86"/>
      <c r="AV868" s="86"/>
    </row>
    <row r="869" spans="1:48" ht="15.75">
      <c r="A869" s="241"/>
      <c r="B869" s="83"/>
      <c r="C869" s="83"/>
      <c r="D869" s="83"/>
      <c r="E869" s="83"/>
      <c r="F869" s="83"/>
      <c r="G869" s="86"/>
      <c r="H869" s="83"/>
      <c r="I869" s="86"/>
      <c r="J869" s="86"/>
      <c r="K869" s="86"/>
      <c r="L869" s="86"/>
      <c r="M869" s="86"/>
      <c r="N869" s="86"/>
      <c r="O869" s="86"/>
      <c r="P869" s="86"/>
      <c r="Q869" s="86"/>
      <c r="R869" s="86"/>
      <c r="S869" s="17"/>
      <c r="T869" s="238"/>
      <c r="U869" s="83"/>
      <c r="V869" s="86"/>
      <c r="W869" s="83"/>
      <c r="X869" s="86"/>
      <c r="Y869" s="86"/>
      <c r="Z869" s="86"/>
      <c r="AA869" s="86"/>
      <c r="AB869" s="86"/>
      <c r="AC869" s="83"/>
      <c r="AD869" s="86"/>
      <c r="AE869" s="86"/>
      <c r="AF869" s="86"/>
      <c r="AG869" s="86"/>
      <c r="AH869" s="83"/>
      <c r="AI869" s="86"/>
      <c r="AV869" s="86"/>
    </row>
    <row r="870" spans="1:48" ht="15.75">
      <c r="A870" s="241"/>
      <c r="B870" s="83"/>
      <c r="C870" s="83"/>
      <c r="D870" s="83"/>
      <c r="E870" s="83"/>
      <c r="F870" s="83"/>
      <c r="G870" s="86"/>
      <c r="H870" s="83"/>
      <c r="I870" s="86"/>
      <c r="J870" s="86"/>
      <c r="K870" s="86"/>
      <c r="L870" s="86"/>
      <c r="M870" s="86"/>
      <c r="N870" s="86"/>
      <c r="O870" s="86"/>
      <c r="P870" s="86"/>
      <c r="Q870" s="86"/>
      <c r="R870" s="86"/>
      <c r="S870" s="17"/>
      <c r="T870" s="238"/>
      <c r="U870" s="83"/>
      <c r="V870" s="86"/>
      <c r="W870" s="83"/>
      <c r="X870" s="86"/>
      <c r="Y870" s="86"/>
      <c r="Z870" s="86"/>
      <c r="AA870" s="86"/>
      <c r="AB870" s="86"/>
      <c r="AC870" s="83"/>
      <c r="AD870" s="86"/>
      <c r="AE870" s="86"/>
      <c r="AF870" s="86"/>
      <c r="AG870" s="86"/>
      <c r="AH870" s="83"/>
      <c r="AI870" s="86"/>
      <c r="AV870" s="86"/>
    </row>
    <row r="871" spans="1:48" ht="15.75">
      <c r="A871" s="241"/>
      <c r="B871" s="83"/>
      <c r="C871" s="83"/>
      <c r="D871" s="83"/>
      <c r="E871" s="83"/>
      <c r="F871" s="83"/>
      <c r="G871" s="86"/>
      <c r="H871" s="83"/>
      <c r="I871" s="86"/>
      <c r="J871" s="86"/>
      <c r="K871" s="86"/>
      <c r="L871" s="86"/>
      <c r="M871" s="86"/>
      <c r="N871" s="86"/>
      <c r="O871" s="86"/>
      <c r="P871" s="86"/>
      <c r="Q871" s="86"/>
      <c r="R871" s="86"/>
      <c r="S871" s="17"/>
      <c r="T871" s="238"/>
      <c r="U871" s="83"/>
      <c r="V871" s="86"/>
      <c r="W871" s="83"/>
      <c r="X871" s="86"/>
      <c r="Y871" s="86"/>
      <c r="Z871" s="86"/>
      <c r="AA871" s="86"/>
      <c r="AB871" s="86"/>
      <c r="AC871" s="83"/>
      <c r="AD871" s="86"/>
      <c r="AE871" s="86"/>
      <c r="AF871" s="86"/>
      <c r="AG871" s="86"/>
      <c r="AH871" s="83"/>
      <c r="AI871" s="86"/>
      <c r="AV871" s="86"/>
    </row>
    <row r="872" spans="1:48" ht="15.75">
      <c r="A872" s="241"/>
      <c r="B872" s="83"/>
      <c r="C872" s="83"/>
      <c r="D872" s="83"/>
      <c r="E872" s="83"/>
      <c r="F872" s="83"/>
      <c r="G872" s="86"/>
      <c r="H872" s="83"/>
      <c r="I872" s="86"/>
      <c r="J872" s="86"/>
      <c r="K872" s="86"/>
      <c r="L872" s="86"/>
      <c r="M872" s="86"/>
      <c r="N872" s="86"/>
      <c r="O872" s="86"/>
      <c r="P872" s="86"/>
      <c r="Q872" s="86"/>
      <c r="R872" s="86"/>
      <c r="S872" s="17"/>
      <c r="T872" s="238"/>
      <c r="U872" s="83"/>
      <c r="V872" s="86"/>
      <c r="W872" s="83"/>
      <c r="X872" s="86"/>
      <c r="Y872" s="86"/>
      <c r="Z872" s="86"/>
      <c r="AA872" s="86"/>
      <c r="AB872" s="86"/>
      <c r="AC872" s="83"/>
      <c r="AD872" s="86"/>
      <c r="AE872" s="86"/>
      <c r="AF872" s="86"/>
      <c r="AG872" s="86"/>
      <c r="AH872" s="83"/>
      <c r="AI872" s="86"/>
      <c r="AV872" s="86"/>
    </row>
    <row r="873" spans="1:48" ht="15.75">
      <c r="A873" s="241"/>
      <c r="B873" s="83"/>
      <c r="C873" s="83"/>
      <c r="D873" s="83"/>
      <c r="E873" s="83"/>
      <c r="F873" s="83"/>
      <c r="G873" s="86"/>
      <c r="H873" s="83"/>
      <c r="I873" s="86"/>
      <c r="J873" s="86"/>
      <c r="K873" s="86"/>
      <c r="L873" s="86"/>
      <c r="M873" s="86"/>
      <c r="N873" s="86"/>
      <c r="O873" s="86"/>
      <c r="P873" s="86"/>
      <c r="Q873" s="86"/>
      <c r="R873" s="86"/>
      <c r="S873" s="17"/>
      <c r="T873" s="238"/>
      <c r="U873" s="83"/>
      <c r="V873" s="86"/>
      <c r="W873" s="83"/>
      <c r="X873" s="86"/>
      <c r="Y873" s="86"/>
      <c r="Z873" s="86"/>
      <c r="AA873" s="86"/>
      <c r="AB873" s="86"/>
      <c r="AC873" s="83"/>
      <c r="AD873" s="86"/>
      <c r="AE873" s="86"/>
      <c r="AF873" s="86"/>
      <c r="AG873" s="86"/>
      <c r="AH873" s="83"/>
      <c r="AI873" s="86"/>
      <c r="AV873" s="86"/>
    </row>
    <row r="874" spans="1:48" ht="15.75">
      <c r="A874" s="241"/>
      <c r="B874" s="83"/>
      <c r="C874" s="83"/>
      <c r="D874" s="83"/>
      <c r="E874" s="83"/>
      <c r="F874" s="83"/>
      <c r="G874" s="86"/>
      <c r="H874" s="83"/>
      <c r="I874" s="86"/>
      <c r="J874" s="86"/>
      <c r="K874" s="86"/>
      <c r="L874" s="86"/>
      <c r="M874" s="86"/>
      <c r="N874" s="86"/>
      <c r="O874" s="86"/>
      <c r="P874" s="86"/>
      <c r="Q874" s="86"/>
      <c r="R874" s="86"/>
      <c r="S874" s="17"/>
      <c r="T874" s="238"/>
      <c r="U874" s="83"/>
      <c r="V874" s="86"/>
      <c r="W874" s="83"/>
      <c r="X874" s="86"/>
      <c r="Y874" s="86"/>
      <c r="Z874" s="86"/>
      <c r="AA874" s="86"/>
      <c r="AB874" s="86"/>
      <c r="AC874" s="83"/>
      <c r="AD874" s="86"/>
      <c r="AE874" s="86"/>
      <c r="AF874" s="86"/>
      <c r="AG874" s="86"/>
      <c r="AH874" s="83"/>
      <c r="AI874" s="86"/>
      <c r="AV874" s="86"/>
    </row>
    <row r="875" spans="1:48" ht="15.75">
      <c r="A875" s="241"/>
      <c r="B875" s="83"/>
      <c r="C875" s="83"/>
      <c r="D875" s="83"/>
      <c r="E875" s="83"/>
      <c r="F875" s="83"/>
      <c r="G875" s="86"/>
      <c r="H875" s="83"/>
      <c r="I875" s="86"/>
      <c r="J875" s="86"/>
      <c r="K875" s="86"/>
      <c r="L875" s="86"/>
      <c r="M875" s="86"/>
      <c r="N875" s="86"/>
      <c r="O875" s="86"/>
      <c r="P875" s="86"/>
      <c r="Q875" s="86"/>
      <c r="R875" s="86"/>
      <c r="S875" s="17"/>
      <c r="T875" s="238"/>
      <c r="U875" s="83"/>
      <c r="V875" s="86"/>
      <c r="W875" s="83"/>
      <c r="X875" s="86"/>
      <c r="Y875" s="86"/>
      <c r="Z875" s="86"/>
      <c r="AA875" s="86"/>
      <c r="AB875" s="86"/>
      <c r="AC875" s="83"/>
      <c r="AD875" s="86"/>
      <c r="AE875" s="86"/>
      <c r="AF875" s="86"/>
      <c r="AG875" s="86"/>
      <c r="AH875" s="83"/>
      <c r="AI875" s="86"/>
      <c r="AV875" s="86"/>
    </row>
    <row r="876" spans="1:48" ht="15.75">
      <c r="A876" s="241"/>
      <c r="B876" s="83"/>
      <c r="C876" s="83"/>
      <c r="D876" s="83"/>
      <c r="E876" s="83"/>
      <c r="F876" s="83"/>
      <c r="G876" s="86"/>
      <c r="H876" s="83"/>
      <c r="I876" s="86"/>
      <c r="J876" s="86"/>
      <c r="K876" s="86"/>
      <c r="L876" s="86"/>
      <c r="M876" s="86"/>
      <c r="N876" s="86"/>
      <c r="O876" s="86"/>
      <c r="P876" s="86"/>
      <c r="Q876" s="86"/>
      <c r="R876" s="86"/>
      <c r="S876" s="17"/>
      <c r="T876" s="238"/>
      <c r="U876" s="83"/>
      <c r="V876" s="86"/>
      <c r="W876" s="83"/>
      <c r="X876" s="86"/>
      <c r="Y876" s="86"/>
      <c r="Z876" s="86"/>
      <c r="AA876" s="86"/>
      <c r="AB876" s="86"/>
      <c r="AC876" s="83"/>
      <c r="AD876" s="86"/>
      <c r="AE876" s="86"/>
      <c r="AF876" s="86"/>
      <c r="AG876" s="86"/>
      <c r="AH876" s="83"/>
      <c r="AI876" s="86"/>
      <c r="AV876" s="86"/>
    </row>
    <row r="877" spans="1:48" ht="15.75">
      <c r="A877" s="241"/>
      <c r="B877" s="83"/>
      <c r="C877" s="83"/>
      <c r="D877" s="83"/>
      <c r="E877" s="83"/>
      <c r="F877" s="83"/>
      <c r="G877" s="86"/>
      <c r="H877" s="83"/>
      <c r="I877" s="86"/>
      <c r="J877" s="86"/>
      <c r="K877" s="86"/>
      <c r="L877" s="86"/>
      <c r="M877" s="86"/>
      <c r="N877" s="86"/>
      <c r="O877" s="86"/>
      <c r="P877" s="86"/>
      <c r="Q877" s="86"/>
      <c r="R877" s="86"/>
      <c r="S877" s="17"/>
      <c r="T877" s="238"/>
      <c r="U877" s="83"/>
      <c r="V877" s="86"/>
      <c r="W877" s="83"/>
      <c r="X877" s="86"/>
      <c r="Y877" s="86"/>
      <c r="Z877" s="86"/>
      <c r="AA877" s="86"/>
      <c r="AB877" s="86"/>
      <c r="AC877" s="83"/>
      <c r="AD877" s="86"/>
      <c r="AE877" s="86"/>
      <c r="AF877" s="86"/>
      <c r="AG877" s="86"/>
      <c r="AH877" s="83"/>
      <c r="AI877" s="86"/>
      <c r="AV877" s="86"/>
    </row>
    <row r="878" spans="1:48" ht="15.75">
      <c r="A878" s="241"/>
      <c r="B878" s="83"/>
      <c r="C878" s="83"/>
      <c r="D878" s="83"/>
      <c r="E878" s="83"/>
      <c r="F878" s="83"/>
      <c r="G878" s="86"/>
      <c r="H878" s="83"/>
      <c r="I878" s="86"/>
      <c r="J878" s="86"/>
      <c r="K878" s="86"/>
      <c r="L878" s="86"/>
      <c r="M878" s="86"/>
      <c r="N878" s="86"/>
      <c r="O878" s="86"/>
      <c r="P878" s="86"/>
      <c r="Q878" s="86"/>
      <c r="R878" s="86"/>
      <c r="S878" s="17"/>
      <c r="T878" s="238"/>
      <c r="U878" s="83"/>
      <c r="V878" s="86"/>
      <c r="W878" s="83"/>
      <c r="X878" s="86"/>
      <c r="Y878" s="86"/>
      <c r="Z878" s="86"/>
      <c r="AA878" s="86"/>
      <c r="AB878" s="86"/>
      <c r="AC878" s="83"/>
      <c r="AD878" s="86"/>
      <c r="AE878" s="86"/>
      <c r="AF878" s="86"/>
      <c r="AG878" s="86"/>
      <c r="AH878" s="83"/>
      <c r="AI878" s="86"/>
      <c r="AV878" s="86"/>
    </row>
    <row r="879" spans="1:48" ht="15.75">
      <c r="A879" s="241"/>
      <c r="B879" s="83"/>
      <c r="C879" s="83"/>
      <c r="D879" s="83"/>
      <c r="E879" s="83"/>
      <c r="F879" s="83"/>
      <c r="G879" s="86"/>
      <c r="H879" s="83"/>
      <c r="I879" s="86"/>
      <c r="J879" s="86"/>
      <c r="K879" s="86"/>
      <c r="L879" s="86"/>
      <c r="M879" s="86"/>
      <c r="N879" s="86"/>
      <c r="O879" s="86"/>
      <c r="P879" s="86"/>
      <c r="Q879" s="86"/>
      <c r="R879" s="86"/>
      <c r="S879" s="17"/>
      <c r="T879" s="238"/>
      <c r="U879" s="83"/>
      <c r="V879" s="86"/>
      <c r="W879" s="83"/>
      <c r="X879" s="86"/>
      <c r="Y879" s="86"/>
      <c r="Z879" s="86"/>
      <c r="AA879" s="86"/>
      <c r="AB879" s="86"/>
      <c r="AC879" s="83"/>
      <c r="AD879" s="86"/>
      <c r="AE879" s="86"/>
      <c r="AF879" s="86"/>
      <c r="AG879" s="86"/>
      <c r="AH879" s="83"/>
      <c r="AI879" s="86"/>
      <c r="AV879" s="86"/>
    </row>
    <row r="880" spans="1:48" ht="15.75">
      <c r="A880" s="241"/>
      <c r="B880" s="83"/>
      <c r="C880" s="83"/>
      <c r="D880" s="83"/>
      <c r="E880" s="83"/>
      <c r="F880" s="83"/>
      <c r="G880" s="86"/>
      <c r="H880" s="83"/>
      <c r="I880" s="86"/>
      <c r="J880" s="86"/>
      <c r="K880" s="86"/>
      <c r="L880" s="86"/>
      <c r="M880" s="86"/>
      <c r="N880" s="86"/>
      <c r="O880" s="86"/>
      <c r="P880" s="86"/>
      <c r="Q880" s="86"/>
      <c r="R880" s="86"/>
      <c r="S880" s="17"/>
      <c r="T880" s="238"/>
      <c r="U880" s="83"/>
      <c r="V880" s="86"/>
      <c r="W880" s="83"/>
      <c r="X880" s="86"/>
      <c r="Y880" s="86"/>
      <c r="Z880" s="86"/>
      <c r="AA880" s="86"/>
      <c r="AB880" s="86"/>
      <c r="AC880" s="83"/>
      <c r="AD880" s="86"/>
      <c r="AE880" s="86"/>
      <c r="AF880" s="86"/>
      <c r="AG880" s="86"/>
      <c r="AH880" s="83"/>
      <c r="AI880" s="86"/>
      <c r="AV880" s="86"/>
    </row>
    <row r="881" spans="1:48" ht="15.75">
      <c r="A881" s="241"/>
      <c r="B881" s="83"/>
      <c r="C881" s="83"/>
      <c r="D881" s="83"/>
      <c r="E881" s="83"/>
      <c r="F881" s="83"/>
      <c r="G881" s="86"/>
      <c r="H881" s="83"/>
      <c r="I881" s="86"/>
      <c r="J881" s="86"/>
      <c r="K881" s="86"/>
      <c r="L881" s="86"/>
      <c r="M881" s="86"/>
      <c r="N881" s="86"/>
      <c r="O881" s="86"/>
      <c r="P881" s="86"/>
      <c r="Q881" s="86"/>
      <c r="R881" s="86"/>
      <c r="S881" s="17"/>
      <c r="T881" s="238"/>
      <c r="U881" s="83"/>
      <c r="V881" s="86"/>
      <c r="W881" s="83"/>
      <c r="X881" s="86"/>
      <c r="Y881" s="86"/>
      <c r="Z881" s="86"/>
      <c r="AA881" s="86"/>
      <c r="AB881" s="86"/>
      <c r="AC881" s="83"/>
      <c r="AD881" s="86"/>
      <c r="AE881" s="86"/>
      <c r="AF881" s="86"/>
      <c r="AG881" s="86"/>
      <c r="AH881" s="83"/>
      <c r="AI881" s="86"/>
      <c r="AV881" s="86"/>
    </row>
    <row r="882" spans="1:48" ht="15.75">
      <c r="A882" s="241"/>
      <c r="B882" s="83"/>
      <c r="C882" s="83"/>
      <c r="D882" s="83"/>
      <c r="E882" s="83"/>
      <c r="F882" s="83"/>
      <c r="G882" s="86"/>
      <c r="H882" s="83"/>
      <c r="I882" s="86"/>
      <c r="J882" s="86"/>
      <c r="K882" s="86"/>
      <c r="L882" s="86"/>
      <c r="M882" s="86"/>
      <c r="N882" s="86"/>
      <c r="O882" s="86"/>
      <c r="P882" s="86"/>
      <c r="Q882" s="86"/>
      <c r="R882" s="86"/>
      <c r="S882" s="17"/>
      <c r="T882" s="238"/>
      <c r="U882" s="83"/>
      <c r="V882" s="86"/>
      <c r="W882" s="83"/>
      <c r="X882" s="86"/>
      <c r="Y882" s="86"/>
      <c r="Z882" s="86"/>
      <c r="AA882" s="86"/>
      <c r="AB882" s="86"/>
      <c r="AC882" s="83"/>
      <c r="AD882" s="86"/>
      <c r="AE882" s="86"/>
      <c r="AF882" s="86"/>
      <c r="AG882" s="86"/>
      <c r="AH882" s="83"/>
      <c r="AI882" s="86"/>
      <c r="AV882" s="86"/>
    </row>
    <row r="883" spans="1:48" ht="15.75">
      <c r="A883" s="241"/>
      <c r="B883" s="83"/>
      <c r="C883" s="83"/>
      <c r="D883" s="83"/>
      <c r="E883" s="83"/>
      <c r="F883" s="83"/>
      <c r="G883" s="86"/>
      <c r="H883" s="83"/>
      <c r="I883" s="86"/>
      <c r="J883" s="86"/>
      <c r="K883" s="86"/>
      <c r="L883" s="86"/>
      <c r="M883" s="86"/>
      <c r="N883" s="86"/>
      <c r="O883" s="86"/>
      <c r="P883" s="86"/>
      <c r="Q883" s="86"/>
      <c r="R883" s="86"/>
      <c r="S883" s="17"/>
      <c r="T883" s="238"/>
      <c r="U883" s="83"/>
      <c r="V883" s="86"/>
      <c r="W883" s="83"/>
      <c r="X883" s="86"/>
      <c r="Y883" s="86"/>
      <c r="Z883" s="86"/>
      <c r="AA883" s="86"/>
      <c r="AB883" s="86"/>
      <c r="AC883" s="83"/>
      <c r="AD883" s="86"/>
      <c r="AE883" s="86"/>
      <c r="AF883" s="86"/>
      <c r="AG883" s="86"/>
      <c r="AH883" s="83"/>
      <c r="AI883" s="86"/>
      <c r="AV883" s="86"/>
    </row>
    <row r="884" spans="1:48" ht="15.75">
      <c r="A884" s="241"/>
      <c r="B884" s="83"/>
      <c r="C884" s="83"/>
      <c r="D884" s="83"/>
      <c r="E884" s="83"/>
      <c r="F884" s="83"/>
      <c r="G884" s="86"/>
      <c r="H884" s="83"/>
      <c r="I884" s="86"/>
      <c r="J884" s="86"/>
      <c r="K884" s="86"/>
      <c r="L884" s="86"/>
      <c r="M884" s="86"/>
      <c r="N884" s="86"/>
      <c r="O884" s="86"/>
      <c r="P884" s="86"/>
      <c r="Q884" s="86"/>
      <c r="R884" s="86"/>
      <c r="S884" s="17"/>
      <c r="T884" s="238"/>
      <c r="U884" s="83"/>
      <c r="V884" s="86"/>
      <c r="W884" s="83"/>
      <c r="X884" s="86"/>
      <c r="Y884" s="86"/>
      <c r="Z884" s="86"/>
      <c r="AA884" s="86"/>
      <c r="AB884" s="86"/>
      <c r="AC884" s="83"/>
      <c r="AD884" s="86"/>
      <c r="AE884" s="86"/>
      <c r="AF884" s="86"/>
      <c r="AG884" s="86"/>
      <c r="AH884" s="83"/>
      <c r="AI884" s="86"/>
      <c r="AV884" s="86"/>
    </row>
    <row r="885" spans="1:48" ht="15.75">
      <c r="A885" s="241"/>
      <c r="B885" s="83"/>
      <c r="C885" s="83"/>
      <c r="D885" s="83"/>
      <c r="E885" s="83"/>
      <c r="F885" s="83"/>
      <c r="G885" s="86"/>
      <c r="H885" s="83"/>
      <c r="I885" s="86"/>
      <c r="J885" s="86"/>
      <c r="K885" s="86"/>
      <c r="L885" s="86"/>
      <c r="M885" s="86"/>
      <c r="N885" s="86"/>
      <c r="O885" s="86"/>
      <c r="P885" s="86"/>
      <c r="Q885" s="86"/>
      <c r="R885" s="86"/>
      <c r="S885" s="17"/>
      <c r="T885" s="238"/>
      <c r="U885" s="83"/>
      <c r="V885" s="86"/>
      <c r="W885" s="83"/>
      <c r="X885" s="86"/>
      <c r="Y885" s="86"/>
      <c r="Z885" s="86"/>
      <c r="AA885" s="86"/>
      <c r="AB885" s="86"/>
      <c r="AC885" s="83"/>
      <c r="AD885" s="86"/>
      <c r="AE885" s="86"/>
      <c r="AF885" s="86"/>
      <c r="AG885" s="86"/>
      <c r="AH885" s="83"/>
      <c r="AI885" s="86"/>
      <c r="AV885" s="86"/>
    </row>
    <row r="886" spans="1:48" ht="15.75">
      <c r="A886" s="241"/>
      <c r="B886" s="83"/>
      <c r="C886" s="83"/>
      <c r="D886" s="83"/>
      <c r="E886" s="83"/>
      <c r="F886" s="83"/>
      <c r="G886" s="86"/>
      <c r="H886" s="83"/>
      <c r="I886" s="86"/>
      <c r="J886" s="86"/>
      <c r="K886" s="86"/>
      <c r="L886" s="86"/>
      <c r="M886" s="86"/>
      <c r="N886" s="86"/>
      <c r="O886" s="86"/>
      <c r="P886" s="86"/>
      <c r="Q886" s="86"/>
      <c r="R886" s="86"/>
      <c r="S886" s="17"/>
      <c r="T886" s="238"/>
      <c r="U886" s="83"/>
      <c r="V886" s="86"/>
      <c r="W886" s="83"/>
      <c r="X886" s="86"/>
      <c r="Y886" s="86"/>
      <c r="Z886" s="86"/>
      <c r="AA886" s="86"/>
      <c r="AB886" s="86"/>
      <c r="AC886" s="83"/>
      <c r="AD886" s="86"/>
      <c r="AE886" s="86"/>
      <c r="AF886" s="86"/>
      <c r="AG886" s="86"/>
      <c r="AH886" s="83"/>
      <c r="AI886" s="86"/>
      <c r="AV886" s="86"/>
    </row>
    <row r="887" spans="1:48" ht="15.75">
      <c r="A887" s="241"/>
      <c r="B887" s="83"/>
      <c r="C887" s="83"/>
      <c r="D887" s="83"/>
      <c r="E887" s="83"/>
      <c r="F887" s="83"/>
      <c r="G887" s="86"/>
      <c r="H887" s="83"/>
      <c r="I887" s="86"/>
      <c r="J887" s="86"/>
      <c r="K887" s="86"/>
      <c r="L887" s="86"/>
      <c r="M887" s="86"/>
      <c r="N887" s="86"/>
      <c r="O887" s="86"/>
      <c r="P887" s="86"/>
      <c r="Q887" s="86"/>
      <c r="R887" s="86"/>
      <c r="S887" s="17"/>
      <c r="T887" s="238"/>
      <c r="U887" s="83"/>
      <c r="V887" s="86"/>
      <c r="W887" s="83"/>
      <c r="X887" s="86"/>
      <c r="Y887" s="86"/>
      <c r="Z887" s="86"/>
      <c r="AA887" s="86"/>
      <c r="AB887" s="86"/>
      <c r="AC887" s="83"/>
      <c r="AD887" s="86"/>
      <c r="AE887" s="86"/>
      <c r="AF887" s="86"/>
      <c r="AG887" s="86"/>
      <c r="AH887" s="83"/>
      <c r="AI887" s="86"/>
      <c r="AV887" s="86"/>
    </row>
    <row r="888" spans="1:48" ht="15.75">
      <c r="A888" s="241"/>
      <c r="B888" s="83"/>
      <c r="C888" s="83"/>
      <c r="D888" s="83"/>
      <c r="E888" s="83"/>
      <c r="F888" s="83"/>
      <c r="G888" s="86"/>
      <c r="H888" s="83"/>
      <c r="I888" s="86"/>
      <c r="J888" s="86"/>
      <c r="K888" s="86"/>
      <c r="L888" s="86"/>
      <c r="M888" s="86"/>
      <c r="N888" s="86"/>
      <c r="O888" s="86"/>
      <c r="P888" s="86"/>
      <c r="Q888" s="86"/>
      <c r="R888" s="86"/>
      <c r="S888" s="17"/>
      <c r="T888" s="238"/>
      <c r="U888" s="83"/>
      <c r="V888" s="86"/>
      <c r="W888" s="83"/>
      <c r="X888" s="86"/>
      <c r="Y888" s="86"/>
      <c r="Z888" s="86"/>
      <c r="AA888" s="86"/>
      <c r="AB888" s="86"/>
      <c r="AC888" s="83"/>
      <c r="AD888" s="86"/>
      <c r="AE888" s="86"/>
      <c r="AF888" s="86"/>
      <c r="AG888" s="86"/>
      <c r="AH888" s="83"/>
      <c r="AI888" s="86"/>
      <c r="AV888" s="86"/>
    </row>
    <row r="889" spans="1:48" ht="15.75">
      <c r="A889" s="241"/>
      <c r="B889" s="83"/>
      <c r="C889" s="83"/>
      <c r="D889" s="83"/>
      <c r="E889" s="83"/>
      <c r="F889" s="83"/>
      <c r="G889" s="86"/>
      <c r="H889" s="83"/>
      <c r="I889" s="86"/>
      <c r="J889" s="86"/>
      <c r="K889" s="86"/>
      <c r="L889" s="86"/>
      <c r="M889" s="86"/>
      <c r="N889" s="86"/>
      <c r="O889" s="86"/>
      <c r="P889" s="86"/>
      <c r="Q889" s="86"/>
      <c r="R889" s="86"/>
      <c r="S889" s="17"/>
      <c r="T889" s="238"/>
      <c r="U889" s="83"/>
      <c r="V889" s="86"/>
      <c r="W889" s="83"/>
      <c r="X889" s="86"/>
      <c r="Y889" s="86"/>
      <c r="Z889" s="86"/>
      <c r="AA889" s="86"/>
      <c r="AB889" s="86"/>
      <c r="AC889" s="83"/>
      <c r="AD889" s="86"/>
      <c r="AE889" s="86"/>
      <c r="AF889" s="86"/>
      <c r="AG889" s="86"/>
      <c r="AH889" s="83"/>
      <c r="AI889" s="86"/>
      <c r="AV889" s="86"/>
    </row>
    <row r="890" spans="1:48" ht="15.75">
      <c r="A890" s="241"/>
      <c r="B890" s="83"/>
      <c r="C890" s="83"/>
      <c r="D890" s="83"/>
      <c r="E890" s="83"/>
      <c r="F890" s="83"/>
      <c r="G890" s="86"/>
      <c r="H890" s="83"/>
      <c r="I890" s="86"/>
      <c r="J890" s="86"/>
      <c r="K890" s="86"/>
      <c r="L890" s="86"/>
      <c r="M890" s="86"/>
      <c r="N890" s="86"/>
      <c r="O890" s="86"/>
      <c r="P890" s="86"/>
      <c r="Q890" s="86"/>
      <c r="R890" s="86"/>
      <c r="S890" s="17"/>
      <c r="T890" s="238"/>
      <c r="U890" s="83"/>
      <c r="V890" s="86"/>
      <c r="W890" s="83"/>
      <c r="X890" s="86"/>
      <c r="Y890" s="86"/>
      <c r="Z890" s="86"/>
      <c r="AA890" s="86"/>
      <c r="AB890" s="86"/>
      <c r="AC890" s="83"/>
      <c r="AD890" s="86"/>
      <c r="AE890" s="86"/>
      <c r="AF890" s="86"/>
      <c r="AG890" s="86"/>
      <c r="AH890" s="83"/>
      <c r="AI890" s="86"/>
      <c r="AV890" s="86"/>
    </row>
    <row r="891" spans="1:48" ht="15.75">
      <c r="A891" s="241"/>
      <c r="B891" s="83"/>
      <c r="C891" s="83"/>
      <c r="D891" s="83"/>
      <c r="E891" s="83"/>
      <c r="F891" s="83"/>
      <c r="G891" s="86"/>
      <c r="H891" s="83"/>
      <c r="I891" s="86"/>
      <c r="J891" s="86"/>
      <c r="K891" s="86"/>
      <c r="L891" s="86"/>
      <c r="M891" s="86"/>
      <c r="N891" s="86"/>
      <c r="O891" s="86"/>
      <c r="P891" s="86"/>
      <c r="Q891" s="86"/>
      <c r="R891" s="86"/>
      <c r="S891" s="17"/>
      <c r="T891" s="238"/>
      <c r="U891" s="83"/>
      <c r="V891" s="86"/>
      <c r="W891" s="83"/>
      <c r="X891" s="86"/>
      <c r="Y891" s="86"/>
      <c r="Z891" s="86"/>
      <c r="AA891" s="86"/>
      <c r="AB891" s="86"/>
      <c r="AC891" s="83"/>
      <c r="AD891" s="86"/>
      <c r="AE891" s="86"/>
      <c r="AF891" s="86"/>
      <c r="AG891" s="86"/>
      <c r="AH891" s="83"/>
      <c r="AI891" s="86"/>
      <c r="AV891" s="86"/>
    </row>
    <row r="892" spans="1:48" ht="15.75">
      <c r="A892" s="241"/>
      <c r="B892" s="83"/>
      <c r="C892" s="83"/>
      <c r="D892" s="83"/>
      <c r="E892" s="83"/>
      <c r="F892" s="83"/>
      <c r="G892" s="86"/>
      <c r="H892" s="83"/>
      <c r="I892" s="86"/>
      <c r="J892" s="86"/>
      <c r="K892" s="86"/>
      <c r="L892" s="86"/>
      <c r="M892" s="86"/>
      <c r="N892" s="86"/>
      <c r="O892" s="86"/>
      <c r="P892" s="86"/>
      <c r="Q892" s="86"/>
      <c r="R892" s="86"/>
      <c r="S892" s="17"/>
      <c r="T892" s="238"/>
      <c r="U892" s="83"/>
      <c r="V892" s="86"/>
      <c r="W892" s="83"/>
      <c r="X892" s="86"/>
      <c r="Y892" s="86"/>
      <c r="Z892" s="86"/>
      <c r="AA892" s="86"/>
      <c r="AB892" s="86"/>
      <c r="AC892" s="83"/>
      <c r="AD892" s="86"/>
      <c r="AE892" s="86"/>
      <c r="AF892" s="86"/>
      <c r="AG892" s="86"/>
      <c r="AH892" s="83"/>
      <c r="AI892" s="86"/>
      <c r="AV892" s="86"/>
    </row>
    <row r="893" spans="1:48" ht="15.75">
      <c r="A893" s="241"/>
      <c r="B893" s="83"/>
      <c r="C893" s="83"/>
      <c r="D893" s="83"/>
      <c r="E893" s="83"/>
      <c r="F893" s="83"/>
      <c r="G893" s="86"/>
      <c r="H893" s="83"/>
      <c r="I893" s="86"/>
      <c r="J893" s="86"/>
      <c r="K893" s="86"/>
      <c r="L893" s="86"/>
      <c r="M893" s="86"/>
      <c r="N893" s="86"/>
      <c r="O893" s="86"/>
      <c r="P893" s="86"/>
      <c r="Q893" s="86"/>
      <c r="R893" s="86"/>
      <c r="S893" s="17"/>
      <c r="T893" s="238"/>
      <c r="U893" s="83"/>
      <c r="V893" s="86"/>
      <c r="W893" s="83"/>
      <c r="X893" s="86"/>
      <c r="Y893" s="86"/>
      <c r="Z893" s="86"/>
      <c r="AA893" s="86"/>
      <c r="AB893" s="86"/>
      <c r="AC893" s="83"/>
      <c r="AD893" s="86"/>
      <c r="AE893" s="86"/>
      <c r="AF893" s="86"/>
      <c r="AG893" s="86"/>
      <c r="AH893" s="83"/>
      <c r="AI893" s="86"/>
      <c r="AV893" s="86"/>
    </row>
    <row r="894" spans="1:48" ht="15.75">
      <c r="A894" s="241"/>
      <c r="B894" s="83"/>
      <c r="C894" s="83"/>
      <c r="D894" s="83"/>
      <c r="E894" s="83"/>
      <c r="F894" s="83"/>
      <c r="G894" s="86"/>
      <c r="H894" s="83"/>
      <c r="I894" s="86"/>
      <c r="J894" s="86"/>
      <c r="K894" s="86"/>
      <c r="L894" s="86"/>
      <c r="M894" s="86"/>
      <c r="N894" s="86"/>
      <c r="O894" s="86"/>
      <c r="P894" s="86"/>
      <c r="Q894" s="86"/>
      <c r="R894" s="86"/>
      <c r="S894" s="17"/>
      <c r="T894" s="238"/>
      <c r="U894" s="83"/>
      <c r="V894" s="86"/>
      <c r="W894" s="83"/>
      <c r="X894" s="86"/>
      <c r="Y894" s="86"/>
      <c r="Z894" s="86"/>
      <c r="AA894" s="86"/>
      <c r="AB894" s="86"/>
      <c r="AC894" s="83"/>
      <c r="AD894" s="86"/>
      <c r="AE894" s="86"/>
      <c r="AF894" s="86"/>
      <c r="AG894" s="86"/>
      <c r="AH894" s="83"/>
      <c r="AI894" s="86"/>
      <c r="AV894" s="86"/>
    </row>
    <row r="895" spans="1:48" ht="15.75">
      <c r="A895" s="241"/>
      <c r="B895" s="83"/>
      <c r="C895" s="83"/>
      <c r="D895" s="83"/>
      <c r="E895" s="83"/>
      <c r="F895" s="83"/>
      <c r="G895" s="86"/>
      <c r="H895" s="83"/>
      <c r="I895" s="86"/>
      <c r="J895" s="86"/>
      <c r="K895" s="86"/>
      <c r="L895" s="86"/>
      <c r="M895" s="86"/>
      <c r="N895" s="86"/>
      <c r="O895" s="86"/>
      <c r="P895" s="86"/>
      <c r="Q895" s="86"/>
      <c r="R895" s="86"/>
      <c r="S895" s="17"/>
      <c r="T895" s="238"/>
      <c r="U895" s="83"/>
      <c r="V895" s="86"/>
      <c r="W895" s="83"/>
      <c r="X895" s="86"/>
      <c r="Y895" s="86"/>
      <c r="Z895" s="86"/>
      <c r="AA895" s="86"/>
      <c r="AB895" s="86"/>
      <c r="AC895" s="83"/>
      <c r="AD895" s="86"/>
      <c r="AE895" s="86"/>
      <c r="AF895" s="86"/>
      <c r="AG895" s="86"/>
      <c r="AH895" s="83"/>
      <c r="AI895" s="86"/>
      <c r="AV895" s="86"/>
    </row>
    <row r="896" spans="1:48" ht="15.75">
      <c r="A896" s="241"/>
      <c r="B896" s="83"/>
      <c r="C896" s="83"/>
      <c r="D896" s="83"/>
      <c r="E896" s="83"/>
      <c r="F896" s="83"/>
      <c r="G896" s="86"/>
      <c r="H896" s="83"/>
      <c r="I896" s="86"/>
      <c r="J896" s="86"/>
      <c r="K896" s="86"/>
      <c r="L896" s="86"/>
      <c r="M896" s="86"/>
      <c r="N896" s="86"/>
      <c r="O896" s="86"/>
      <c r="P896" s="86"/>
      <c r="Q896" s="86"/>
      <c r="R896" s="86"/>
      <c r="S896" s="17"/>
      <c r="T896" s="238"/>
      <c r="U896" s="83"/>
      <c r="V896" s="86"/>
      <c r="W896" s="83"/>
      <c r="X896" s="86"/>
      <c r="Y896" s="86"/>
      <c r="Z896" s="86"/>
      <c r="AA896" s="86"/>
      <c r="AB896" s="86"/>
      <c r="AC896" s="83"/>
      <c r="AD896" s="86"/>
      <c r="AE896" s="86"/>
      <c r="AF896" s="86"/>
      <c r="AG896" s="86"/>
      <c r="AH896" s="83"/>
      <c r="AI896" s="86"/>
      <c r="AV896" s="86"/>
    </row>
    <row r="897" spans="1:48" ht="15.75">
      <c r="A897" s="241"/>
      <c r="B897" s="83"/>
      <c r="C897" s="83"/>
      <c r="D897" s="83"/>
      <c r="E897" s="83"/>
      <c r="F897" s="83"/>
      <c r="G897" s="86"/>
      <c r="H897" s="83"/>
      <c r="I897" s="86"/>
      <c r="J897" s="86"/>
      <c r="K897" s="86"/>
      <c r="L897" s="86"/>
      <c r="M897" s="86"/>
      <c r="N897" s="86"/>
      <c r="O897" s="86"/>
      <c r="P897" s="86"/>
      <c r="Q897" s="86"/>
      <c r="R897" s="86"/>
      <c r="S897" s="17"/>
      <c r="T897" s="238"/>
      <c r="U897" s="83"/>
      <c r="V897" s="86"/>
      <c r="W897" s="83"/>
      <c r="X897" s="86"/>
      <c r="Y897" s="86"/>
      <c r="Z897" s="86"/>
      <c r="AA897" s="86"/>
      <c r="AB897" s="86"/>
      <c r="AC897" s="83"/>
      <c r="AD897" s="86"/>
      <c r="AE897" s="86"/>
      <c r="AF897" s="86"/>
      <c r="AG897" s="86"/>
      <c r="AH897" s="83"/>
      <c r="AI897" s="86"/>
      <c r="AV897" s="86"/>
    </row>
    <row r="898" spans="1:48" ht="15.75">
      <c r="A898" s="241"/>
      <c r="B898" s="83"/>
      <c r="C898" s="83"/>
      <c r="D898" s="83"/>
      <c r="E898" s="83"/>
      <c r="F898" s="83"/>
      <c r="G898" s="86"/>
      <c r="H898" s="83"/>
      <c r="I898" s="86"/>
      <c r="J898" s="86"/>
      <c r="K898" s="86"/>
      <c r="L898" s="86"/>
      <c r="M898" s="86"/>
      <c r="N898" s="86"/>
      <c r="O898" s="86"/>
      <c r="P898" s="86"/>
      <c r="Q898" s="86"/>
      <c r="R898" s="86"/>
      <c r="S898" s="17"/>
      <c r="T898" s="238"/>
      <c r="U898" s="83"/>
      <c r="V898" s="86"/>
      <c r="W898" s="83"/>
      <c r="X898" s="86"/>
      <c r="Y898" s="86"/>
      <c r="Z898" s="86"/>
      <c r="AA898" s="86"/>
      <c r="AB898" s="86"/>
      <c r="AC898" s="83"/>
      <c r="AD898" s="86"/>
      <c r="AE898" s="86"/>
      <c r="AF898" s="86"/>
      <c r="AG898" s="86"/>
      <c r="AH898" s="83"/>
      <c r="AI898" s="86"/>
      <c r="AV898" s="86"/>
    </row>
    <row r="899" spans="1:48" ht="15.75">
      <c r="A899" s="241"/>
      <c r="B899" s="83"/>
      <c r="C899" s="83"/>
      <c r="D899" s="83"/>
      <c r="E899" s="83"/>
      <c r="F899" s="83"/>
      <c r="G899" s="86"/>
      <c r="H899" s="83"/>
      <c r="I899" s="86"/>
      <c r="J899" s="86"/>
      <c r="K899" s="86"/>
      <c r="L899" s="86"/>
      <c r="M899" s="86"/>
      <c r="N899" s="86"/>
      <c r="O899" s="86"/>
      <c r="P899" s="86"/>
      <c r="Q899" s="86"/>
      <c r="R899" s="86"/>
      <c r="S899" s="17"/>
      <c r="T899" s="238"/>
      <c r="U899" s="83"/>
      <c r="V899" s="86"/>
      <c r="W899" s="83"/>
      <c r="X899" s="86"/>
      <c r="Y899" s="86"/>
      <c r="Z899" s="86"/>
      <c r="AA899" s="86"/>
      <c r="AB899" s="86"/>
      <c r="AC899" s="83"/>
      <c r="AD899" s="86"/>
      <c r="AE899" s="86"/>
      <c r="AF899" s="86"/>
      <c r="AG899" s="86"/>
      <c r="AH899" s="83"/>
      <c r="AI899" s="86"/>
      <c r="AV899" s="86"/>
    </row>
    <row r="900" spans="1:48" ht="15.75">
      <c r="A900" s="241"/>
      <c r="B900" s="83"/>
      <c r="C900" s="83"/>
      <c r="D900" s="83"/>
      <c r="E900" s="83"/>
      <c r="F900" s="83"/>
      <c r="G900" s="86"/>
      <c r="H900" s="83"/>
      <c r="I900" s="86"/>
      <c r="J900" s="86"/>
      <c r="K900" s="86"/>
      <c r="L900" s="86"/>
      <c r="M900" s="86"/>
      <c r="N900" s="86"/>
      <c r="O900" s="86"/>
      <c r="P900" s="86"/>
      <c r="Q900" s="86"/>
      <c r="R900" s="86"/>
      <c r="S900" s="17"/>
      <c r="T900" s="238"/>
      <c r="U900" s="83"/>
      <c r="V900" s="86"/>
      <c r="W900" s="83"/>
      <c r="X900" s="86"/>
      <c r="Y900" s="86"/>
      <c r="Z900" s="86"/>
      <c r="AA900" s="86"/>
      <c r="AB900" s="86"/>
      <c r="AC900" s="83"/>
      <c r="AD900" s="86"/>
      <c r="AE900" s="86"/>
      <c r="AF900" s="86"/>
      <c r="AG900" s="86"/>
      <c r="AH900" s="83"/>
      <c r="AI900" s="86"/>
      <c r="AV900" s="86"/>
    </row>
    <row r="901" spans="1:48" ht="15.75">
      <c r="A901" s="241"/>
      <c r="B901" s="83"/>
      <c r="C901" s="83"/>
      <c r="D901" s="83"/>
      <c r="E901" s="83"/>
      <c r="F901" s="83"/>
      <c r="G901" s="86"/>
      <c r="H901" s="83"/>
      <c r="I901" s="86"/>
      <c r="J901" s="86"/>
      <c r="K901" s="86"/>
      <c r="L901" s="86"/>
      <c r="M901" s="86"/>
      <c r="N901" s="86"/>
      <c r="O901" s="86"/>
      <c r="P901" s="86"/>
      <c r="Q901" s="86"/>
      <c r="R901" s="86"/>
      <c r="S901" s="17"/>
      <c r="T901" s="238"/>
      <c r="U901" s="83"/>
      <c r="V901" s="86"/>
      <c r="W901" s="83"/>
      <c r="X901" s="86"/>
      <c r="Y901" s="86"/>
      <c r="Z901" s="86"/>
      <c r="AA901" s="86"/>
      <c r="AB901" s="86"/>
      <c r="AC901" s="83"/>
      <c r="AD901" s="86"/>
      <c r="AE901" s="86"/>
      <c r="AF901" s="86"/>
      <c r="AG901" s="86"/>
      <c r="AH901" s="83"/>
      <c r="AI901" s="86"/>
      <c r="AV901" s="86"/>
    </row>
    <row r="902" spans="1:48" ht="15.75">
      <c r="A902" s="241"/>
      <c r="B902" s="83"/>
      <c r="C902" s="83"/>
      <c r="D902" s="83"/>
      <c r="E902" s="83"/>
      <c r="F902" s="83"/>
      <c r="G902" s="86"/>
      <c r="H902" s="83"/>
      <c r="I902" s="86"/>
      <c r="J902" s="86"/>
      <c r="K902" s="86"/>
      <c r="L902" s="86"/>
      <c r="M902" s="86"/>
      <c r="N902" s="86"/>
      <c r="O902" s="86"/>
      <c r="P902" s="86"/>
      <c r="Q902" s="86"/>
      <c r="R902" s="86"/>
      <c r="S902" s="17"/>
      <c r="T902" s="238"/>
      <c r="U902" s="83"/>
      <c r="V902" s="86"/>
      <c r="W902" s="83"/>
      <c r="X902" s="86"/>
      <c r="Y902" s="86"/>
      <c r="Z902" s="86"/>
      <c r="AA902" s="86"/>
      <c r="AB902" s="86"/>
      <c r="AC902" s="83"/>
      <c r="AD902" s="86"/>
      <c r="AE902" s="86"/>
      <c r="AF902" s="86"/>
      <c r="AG902" s="86"/>
      <c r="AH902" s="83"/>
      <c r="AI902" s="86"/>
      <c r="AV902" s="86"/>
    </row>
    <row r="903" spans="1:48" ht="15.75">
      <c r="A903" s="241"/>
      <c r="B903" s="83"/>
      <c r="C903" s="83"/>
      <c r="D903" s="83"/>
      <c r="E903" s="83"/>
      <c r="F903" s="83"/>
      <c r="G903" s="86"/>
      <c r="H903" s="83"/>
      <c r="I903" s="86"/>
      <c r="J903" s="86"/>
      <c r="K903" s="86"/>
      <c r="L903" s="86"/>
      <c r="M903" s="86"/>
      <c r="N903" s="86"/>
      <c r="O903" s="86"/>
      <c r="P903" s="86"/>
      <c r="Q903" s="86"/>
      <c r="R903" s="86"/>
      <c r="S903" s="17"/>
      <c r="T903" s="238"/>
      <c r="U903" s="83"/>
      <c r="V903" s="86"/>
      <c r="W903" s="83"/>
      <c r="X903" s="86"/>
      <c r="Y903" s="86"/>
      <c r="Z903" s="86"/>
      <c r="AA903" s="86"/>
      <c r="AB903" s="86"/>
      <c r="AC903" s="83"/>
      <c r="AD903" s="86"/>
      <c r="AE903" s="86"/>
      <c r="AF903" s="86"/>
      <c r="AG903" s="86"/>
      <c r="AH903" s="83"/>
      <c r="AI903" s="86"/>
      <c r="AV903" s="86"/>
    </row>
    <row r="904" spans="1:48" ht="15.75">
      <c r="A904" s="241"/>
      <c r="B904" s="83"/>
      <c r="C904" s="83"/>
      <c r="D904" s="83"/>
      <c r="E904" s="83"/>
      <c r="F904" s="83"/>
      <c r="G904" s="86"/>
      <c r="H904" s="83"/>
      <c r="I904" s="86"/>
      <c r="J904" s="86"/>
      <c r="K904" s="86"/>
      <c r="L904" s="86"/>
      <c r="M904" s="86"/>
      <c r="N904" s="86"/>
      <c r="O904" s="86"/>
      <c r="P904" s="86"/>
      <c r="Q904" s="86"/>
      <c r="R904" s="86"/>
      <c r="S904" s="17"/>
      <c r="T904" s="238"/>
      <c r="U904" s="83"/>
      <c r="V904" s="86"/>
      <c r="W904" s="83"/>
      <c r="X904" s="86"/>
      <c r="Y904" s="86"/>
      <c r="Z904" s="86"/>
      <c r="AA904" s="86"/>
      <c r="AB904" s="86"/>
      <c r="AC904" s="83"/>
      <c r="AD904" s="86"/>
      <c r="AE904" s="86"/>
      <c r="AF904" s="86"/>
      <c r="AG904" s="86"/>
      <c r="AH904" s="83"/>
      <c r="AI904" s="86"/>
      <c r="AV904" s="86"/>
    </row>
    <row r="905" spans="1:48" ht="15.75">
      <c r="A905" s="241"/>
      <c r="B905" s="83"/>
      <c r="C905" s="83"/>
      <c r="D905" s="83"/>
      <c r="E905" s="83"/>
      <c r="F905" s="83"/>
      <c r="G905" s="86"/>
      <c r="H905" s="83"/>
      <c r="I905" s="86"/>
      <c r="J905" s="86"/>
      <c r="K905" s="86"/>
      <c r="L905" s="86"/>
      <c r="M905" s="86"/>
      <c r="N905" s="86"/>
      <c r="O905" s="86"/>
      <c r="P905" s="86"/>
      <c r="Q905" s="86"/>
      <c r="R905" s="86"/>
      <c r="S905" s="17"/>
      <c r="T905" s="238"/>
      <c r="U905" s="83"/>
      <c r="V905" s="86"/>
      <c r="W905" s="83"/>
      <c r="X905" s="86"/>
      <c r="Y905" s="86"/>
      <c r="Z905" s="86"/>
      <c r="AA905" s="86"/>
      <c r="AB905" s="86"/>
      <c r="AC905" s="83"/>
      <c r="AD905" s="86"/>
      <c r="AE905" s="86"/>
      <c r="AF905" s="86"/>
      <c r="AG905" s="86"/>
      <c r="AH905" s="83"/>
      <c r="AI905" s="86"/>
      <c r="AV905" s="86"/>
    </row>
    <row r="906" spans="1:48" ht="15.75">
      <c r="A906" s="241"/>
      <c r="B906" s="83"/>
      <c r="C906" s="83"/>
      <c r="D906" s="83"/>
      <c r="E906" s="83"/>
      <c r="F906" s="83"/>
      <c r="G906" s="86"/>
      <c r="H906" s="83"/>
      <c r="I906" s="86"/>
      <c r="J906" s="86"/>
      <c r="K906" s="86"/>
      <c r="L906" s="86"/>
      <c r="M906" s="86"/>
      <c r="N906" s="86"/>
      <c r="O906" s="86"/>
      <c r="P906" s="86"/>
      <c r="Q906" s="86"/>
      <c r="R906" s="86"/>
      <c r="S906" s="17"/>
      <c r="T906" s="238"/>
      <c r="U906" s="83"/>
      <c r="V906" s="86"/>
      <c r="W906" s="83"/>
      <c r="X906" s="86"/>
      <c r="Y906" s="86"/>
      <c r="Z906" s="86"/>
      <c r="AA906" s="86"/>
      <c r="AB906" s="86"/>
      <c r="AC906" s="83"/>
      <c r="AD906" s="86"/>
      <c r="AE906" s="86"/>
      <c r="AF906" s="86"/>
      <c r="AG906" s="86"/>
      <c r="AH906" s="83"/>
      <c r="AI906" s="86"/>
      <c r="AV906" s="86"/>
    </row>
    <row r="907" spans="1:48" ht="15.75">
      <c r="A907" s="241"/>
      <c r="B907" s="83"/>
      <c r="C907" s="83"/>
      <c r="D907" s="83"/>
      <c r="E907" s="83"/>
      <c r="F907" s="83"/>
      <c r="G907" s="86"/>
      <c r="H907" s="83"/>
      <c r="I907" s="86"/>
      <c r="J907" s="86"/>
      <c r="K907" s="86"/>
      <c r="L907" s="86"/>
      <c r="M907" s="86"/>
      <c r="N907" s="86"/>
      <c r="O907" s="86"/>
      <c r="P907" s="86"/>
      <c r="Q907" s="86"/>
      <c r="R907" s="86"/>
      <c r="S907" s="17"/>
      <c r="T907" s="238"/>
      <c r="U907" s="83"/>
      <c r="V907" s="86"/>
      <c r="W907" s="83"/>
      <c r="X907" s="86"/>
      <c r="Y907" s="86"/>
      <c r="Z907" s="86"/>
      <c r="AA907" s="86"/>
      <c r="AB907" s="86"/>
      <c r="AC907" s="83"/>
      <c r="AD907" s="86"/>
      <c r="AE907" s="86"/>
      <c r="AF907" s="86"/>
      <c r="AG907" s="86"/>
      <c r="AH907" s="83"/>
      <c r="AI907" s="86"/>
      <c r="AV907" s="86"/>
    </row>
    <row r="908" spans="1:48" ht="15.75">
      <c r="A908" s="241"/>
      <c r="B908" s="83"/>
      <c r="C908" s="83"/>
      <c r="D908" s="83"/>
      <c r="E908" s="83"/>
      <c r="F908" s="83"/>
      <c r="G908" s="86"/>
      <c r="H908" s="83"/>
      <c r="I908" s="86"/>
      <c r="J908" s="86"/>
      <c r="K908" s="86"/>
      <c r="L908" s="86"/>
      <c r="M908" s="86"/>
      <c r="N908" s="86"/>
      <c r="O908" s="86"/>
      <c r="P908" s="86"/>
      <c r="Q908" s="86"/>
      <c r="R908" s="86"/>
      <c r="S908" s="17"/>
      <c r="T908" s="238"/>
      <c r="U908" s="83"/>
      <c r="V908" s="86"/>
      <c r="W908" s="83"/>
      <c r="X908" s="86"/>
      <c r="Y908" s="86"/>
      <c r="Z908" s="86"/>
      <c r="AA908" s="86"/>
      <c r="AB908" s="86"/>
      <c r="AC908" s="83"/>
      <c r="AD908" s="86"/>
      <c r="AE908" s="86"/>
      <c r="AF908" s="86"/>
      <c r="AG908" s="86"/>
      <c r="AH908" s="83"/>
      <c r="AI908" s="86"/>
      <c r="AV908" s="86"/>
    </row>
    <row r="909" spans="1:48" ht="15.75">
      <c r="A909" s="241"/>
      <c r="B909" s="83"/>
      <c r="C909" s="83"/>
      <c r="D909" s="83"/>
      <c r="E909" s="83"/>
      <c r="F909" s="83"/>
      <c r="G909" s="86"/>
      <c r="H909" s="83"/>
      <c r="I909" s="86"/>
      <c r="J909" s="86"/>
      <c r="K909" s="86"/>
      <c r="L909" s="86"/>
      <c r="M909" s="86"/>
      <c r="N909" s="86"/>
      <c r="O909" s="86"/>
      <c r="P909" s="86"/>
      <c r="Q909" s="86"/>
      <c r="R909" s="86"/>
      <c r="S909" s="17"/>
      <c r="T909" s="238"/>
      <c r="U909" s="83"/>
      <c r="V909" s="86"/>
      <c r="W909" s="83"/>
      <c r="X909" s="86"/>
      <c r="Y909" s="86"/>
      <c r="Z909" s="86"/>
      <c r="AA909" s="86"/>
      <c r="AB909" s="86"/>
      <c r="AC909" s="83"/>
      <c r="AD909" s="86"/>
      <c r="AE909" s="86"/>
      <c r="AF909" s="86"/>
      <c r="AG909" s="86"/>
      <c r="AH909" s="83"/>
      <c r="AI909" s="86"/>
      <c r="AV909" s="86"/>
    </row>
    <row r="910" spans="1:48" ht="15.75">
      <c r="A910" s="241"/>
      <c r="B910" s="83"/>
      <c r="C910" s="83"/>
      <c r="D910" s="83"/>
      <c r="E910" s="83"/>
      <c r="F910" s="83"/>
      <c r="G910" s="86"/>
      <c r="H910" s="83"/>
      <c r="I910" s="86"/>
      <c r="J910" s="86"/>
      <c r="K910" s="86"/>
      <c r="L910" s="86"/>
      <c r="M910" s="86"/>
      <c r="N910" s="86"/>
      <c r="O910" s="86"/>
      <c r="P910" s="86"/>
      <c r="Q910" s="86"/>
      <c r="R910" s="86"/>
      <c r="S910" s="17"/>
      <c r="T910" s="238"/>
      <c r="U910" s="83"/>
      <c r="V910" s="86"/>
      <c r="W910" s="83"/>
      <c r="X910" s="86"/>
      <c r="Y910" s="86"/>
      <c r="Z910" s="86"/>
      <c r="AA910" s="86"/>
      <c r="AB910" s="86"/>
      <c r="AC910" s="83"/>
      <c r="AD910" s="86"/>
      <c r="AE910" s="86"/>
      <c r="AF910" s="86"/>
      <c r="AG910" s="86"/>
      <c r="AH910" s="83"/>
      <c r="AI910" s="86"/>
      <c r="AV910" s="86"/>
    </row>
    <row r="911" spans="1:48" ht="15.75">
      <c r="A911" s="241"/>
      <c r="B911" s="83"/>
      <c r="C911" s="83"/>
      <c r="D911" s="83"/>
      <c r="E911" s="83"/>
      <c r="F911" s="83"/>
      <c r="G911" s="86"/>
      <c r="H911" s="83"/>
      <c r="I911" s="86"/>
      <c r="J911" s="86"/>
      <c r="K911" s="86"/>
      <c r="L911" s="86"/>
      <c r="M911" s="86"/>
      <c r="N911" s="86"/>
      <c r="O911" s="86"/>
      <c r="P911" s="86"/>
      <c r="Q911" s="86"/>
      <c r="R911" s="86"/>
      <c r="S911" s="17"/>
      <c r="T911" s="238"/>
      <c r="U911" s="83"/>
      <c r="V911" s="86"/>
      <c r="W911" s="83"/>
      <c r="X911" s="86"/>
      <c r="Y911" s="86"/>
      <c r="Z911" s="86"/>
      <c r="AA911" s="86"/>
      <c r="AB911" s="86"/>
      <c r="AC911" s="83"/>
      <c r="AD911" s="86"/>
      <c r="AE911" s="86"/>
      <c r="AF911" s="86"/>
      <c r="AG911" s="86"/>
      <c r="AH911" s="83"/>
      <c r="AI911" s="86"/>
      <c r="AV911" s="86"/>
    </row>
    <row r="912" spans="1:48" ht="15.75">
      <c r="A912" s="241"/>
      <c r="B912" s="83"/>
      <c r="C912" s="83"/>
      <c r="D912" s="83"/>
      <c r="E912" s="83"/>
      <c r="F912" s="83"/>
      <c r="G912" s="86"/>
      <c r="H912" s="83"/>
      <c r="I912" s="86"/>
      <c r="J912" s="86"/>
      <c r="K912" s="86"/>
      <c r="L912" s="86"/>
      <c r="M912" s="86"/>
      <c r="N912" s="86"/>
      <c r="O912" s="86"/>
      <c r="P912" s="86"/>
      <c r="Q912" s="86"/>
      <c r="R912" s="86"/>
      <c r="S912" s="17"/>
      <c r="T912" s="238"/>
      <c r="U912" s="83"/>
      <c r="V912" s="86"/>
      <c r="W912" s="83"/>
      <c r="X912" s="86"/>
      <c r="Y912" s="86"/>
      <c r="Z912" s="86"/>
      <c r="AA912" s="86"/>
      <c r="AB912" s="86"/>
      <c r="AC912" s="83"/>
      <c r="AD912" s="86"/>
      <c r="AE912" s="86"/>
      <c r="AF912" s="86"/>
      <c r="AG912" s="86"/>
      <c r="AH912" s="83"/>
      <c r="AI912" s="86"/>
      <c r="AV912" s="86"/>
    </row>
    <row r="913" spans="1:48" ht="15.75">
      <c r="A913" s="241"/>
      <c r="B913" s="83"/>
      <c r="C913" s="83"/>
      <c r="D913" s="83"/>
      <c r="E913" s="83"/>
      <c r="F913" s="83"/>
      <c r="G913" s="86"/>
      <c r="H913" s="83"/>
      <c r="I913" s="86"/>
      <c r="J913" s="86"/>
      <c r="K913" s="86"/>
      <c r="L913" s="86"/>
      <c r="M913" s="86"/>
      <c r="N913" s="86"/>
      <c r="O913" s="86"/>
      <c r="P913" s="86"/>
      <c r="Q913" s="86"/>
      <c r="R913" s="86"/>
      <c r="S913" s="17"/>
      <c r="T913" s="238"/>
      <c r="U913" s="83"/>
      <c r="V913" s="86"/>
      <c r="W913" s="83"/>
      <c r="X913" s="86"/>
      <c r="Y913" s="86"/>
      <c r="Z913" s="86"/>
      <c r="AA913" s="86"/>
      <c r="AB913" s="86"/>
      <c r="AC913" s="83"/>
      <c r="AD913" s="86"/>
      <c r="AE913" s="86"/>
      <c r="AF913" s="86"/>
      <c r="AG913" s="86"/>
      <c r="AH913" s="83"/>
      <c r="AI913" s="86"/>
      <c r="AV913" s="86"/>
    </row>
    <row r="914" spans="1:48" ht="15.75">
      <c r="A914" s="241"/>
      <c r="B914" s="83"/>
      <c r="C914" s="83"/>
      <c r="D914" s="83"/>
      <c r="E914" s="83"/>
      <c r="F914" s="83"/>
      <c r="G914" s="86"/>
      <c r="H914" s="83"/>
      <c r="I914" s="86"/>
      <c r="J914" s="86"/>
      <c r="K914" s="86"/>
      <c r="L914" s="86"/>
      <c r="M914" s="86"/>
      <c r="N914" s="86"/>
      <c r="O914" s="86"/>
      <c r="P914" s="86"/>
      <c r="Q914" s="86"/>
      <c r="R914" s="86"/>
      <c r="S914" s="17"/>
      <c r="T914" s="238"/>
      <c r="U914" s="83"/>
      <c r="V914" s="86"/>
      <c r="W914" s="83"/>
      <c r="X914" s="86"/>
      <c r="Y914" s="86"/>
      <c r="Z914" s="86"/>
      <c r="AA914" s="86"/>
      <c r="AB914" s="86"/>
      <c r="AC914" s="83"/>
      <c r="AD914" s="86"/>
      <c r="AE914" s="86"/>
      <c r="AF914" s="86"/>
      <c r="AG914" s="86"/>
      <c r="AH914" s="83"/>
      <c r="AI914" s="86"/>
      <c r="AV914" s="86"/>
    </row>
    <row r="915" spans="1:48" ht="15.75">
      <c r="A915" s="241"/>
      <c r="B915" s="83"/>
      <c r="C915" s="83"/>
      <c r="D915" s="83"/>
      <c r="E915" s="83"/>
      <c r="F915" s="83"/>
      <c r="G915" s="86"/>
      <c r="H915" s="83"/>
      <c r="I915" s="86"/>
      <c r="J915" s="86"/>
      <c r="K915" s="86"/>
      <c r="L915" s="86"/>
      <c r="M915" s="86"/>
      <c r="N915" s="86"/>
      <c r="O915" s="86"/>
      <c r="P915" s="86"/>
      <c r="Q915" s="86"/>
      <c r="R915" s="86"/>
      <c r="S915" s="17"/>
      <c r="T915" s="238"/>
      <c r="U915" s="83"/>
      <c r="V915" s="86"/>
      <c r="W915" s="83"/>
      <c r="X915" s="86"/>
      <c r="Y915" s="86"/>
      <c r="Z915" s="86"/>
      <c r="AA915" s="86"/>
      <c r="AB915" s="86"/>
      <c r="AC915" s="83"/>
      <c r="AD915" s="86"/>
      <c r="AE915" s="86"/>
      <c r="AF915" s="86"/>
      <c r="AG915" s="86"/>
      <c r="AH915" s="83"/>
      <c r="AI915" s="86"/>
      <c r="AV915" s="86"/>
    </row>
    <row r="916" spans="1:48" ht="15.75">
      <c r="A916" s="241"/>
      <c r="B916" s="83"/>
      <c r="C916" s="83"/>
      <c r="D916" s="83"/>
      <c r="E916" s="83"/>
      <c r="F916" s="83"/>
      <c r="G916" s="86"/>
      <c r="H916" s="83"/>
      <c r="I916" s="86"/>
      <c r="J916" s="86"/>
      <c r="K916" s="86"/>
      <c r="L916" s="86"/>
      <c r="M916" s="86"/>
      <c r="N916" s="86"/>
      <c r="O916" s="86"/>
      <c r="P916" s="86"/>
      <c r="Q916" s="86"/>
      <c r="R916" s="86"/>
      <c r="S916" s="17"/>
      <c r="T916" s="238"/>
      <c r="U916" s="83"/>
      <c r="V916" s="86"/>
      <c r="W916" s="83"/>
      <c r="X916" s="86"/>
      <c r="Y916" s="86"/>
      <c r="Z916" s="86"/>
      <c r="AA916" s="86"/>
      <c r="AB916" s="86"/>
      <c r="AC916" s="83"/>
      <c r="AD916" s="86"/>
      <c r="AE916" s="86"/>
      <c r="AF916" s="86"/>
      <c r="AG916" s="86"/>
      <c r="AH916" s="83"/>
      <c r="AI916" s="86"/>
      <c r="AV916" s="86"/>
    </row>
    <row r="917" spans="1:48" ht="15.75">
      <c r="A917" s="241"/>
      <c r="B917" s="83"/>
      <c r="C917" s="83"/>
      <c r="D917" s="83"/>
      <c r="E917" s="83"/>
      <c r="F917" s="83"/>
      <c r="G917" s="86"/>
      <c r="H917" s="83"/>
      <c r="I917" s="86"/>
      <c r="J917" s="86"/>
      <c r="K917" s="86"/>
      <c r="L917" s="86"/>
      <c r="M917" s="86"/>
      <c r="N917" s="86"/>
      <c r="O917" s="86"/>
      <c r="P917" s="86"/>
      <c r="Q917" s="86"/>
      <c r="R917" s="86"/>
      <c r="S917" s="17"/>
      <c r="T917" s="238"/>
      <c r="U917" s="83"/>
      <c r="V917" s="86"/>
      <c r="W917" s="83"/>
      <c r="X917" s="86"/>
      <c r="Y917" s="86"/>
      <c r="Z917" s="86"/>
      <c r="AA917" s="86"/>
      <c r="AB917" s="86"/>
      <c r="AC917" s="83"/>
      <c r="AD917" s="86"/>
      <c r="AE917" s="86"/>
      <c r="AF917" s="86"/>
      <c r="AG917" s="86"/>
      <c r="AH917" s="83"/>
      <c r="AI917" s="86"/>
      <c r="AV917" s="86"/>
    </row>
    <row r="918" spans="1:48" ht="15.75">
      <c r="A918" s="241"/>
      <c r="B918" s="83"/>
      <c r="C918" s="83"/>
      <c r="D918" s="83"/>
      <c r="E918" s="83"/>
      <c r="F918" s="83"/>
      <c r="G918" s="86"/>
      <c r="H918" s="83"/>
      <c r="I918" s="86"/>
      <c r="J918" s="86"/>
      <c r="K918" s="86"/>
      <c r="L918" s="86"/>
      <c r="M918" s="86"/>
      <c r="N918" s="86"/>
      <c r="O918" s="86"/>
      <c r="P918" s="86"/>
      <c r="Q918" s="86"/>
      <c r="R918" s="86"/>
      <c r="S918" s="17"/>
      <c r="T918" s="238"/>
      <c r="U918" s="83"/>
      <c r="V918" s="86"/>
      <c r="W918" s="83"/>
      <c r="X918" s="86"/>
      <c r="Y918" s="86"/>
      <c r="Z918" s="86"/>
      <c r="AA918" s="86"/>
      <c r="AB918" s="86"/>
      <c r="AC918" s="83"/>
      <c r="AD918" s="86"/>
      <c r="AE918" s="86"/>
      <c r="AF918" s="86"/>
      <c r="AG918" s="86"/>
      <c r="AH918" s="83"/>
      <c r="AI918" s="86"/>
      <c r="AV918" s="86"/>
    </row>
    <row r="919" spans="1:48" ht="15.75">
      <c r="A919" s="241"/>
      <c r="B919" s="83"/>
      <c r="C919" s="83"/>
      <c r="D919" s="83"/>
      <c r="E919" s="83"/>
      <c r="F919" s="83"/>
      <c r="G919" s="86"/>
      <c r="H919" s="83"/>
      <c r="I919" s="86"/>
      <c r="J919" s="86"/>
      <c r="K919" s="86"/>
      <c r="L919" s="86"/>
      <c r="M919" s="86"/>
      <c r="N919" s="86"/>
      <c r="O919" s="86"/>
      <c r="P919" s="86"/>
      <c r="Q919" s="86"/>
      <c r="R919" s="86"/>
      <c r="S919" s="17"/>
      <c r="T919" s="238"/>
      <c r="U919" s="83"/>
      <c r="V919" s="86"/>
      <c r="W919" s="83"/>
      <c r="X919" s="86"/>
      <c r="Y919" s="86"/>
      <c r="Z919" s="86"/>
      <c r="AA919" s="86"/>
      <c r="AB919" s="86"/>
      <c r="AC919" s="83"/>
      <c r="AD919" s="86"/>
      <c r="AE919" s="86"/>
      <c r="AF919" s="86"/>
      <c r="AG919" s="86"/>
      <c r="AH919" s="83"/>
      <c r="AI919" s="86"/>
      <c r="AV919" s="86"/>
    </row>
    <row r="920" spans="1:48" ht="15.75">
      <c r="A920" s="241"/>
      <c r="B920" s="83"/>
      <c r="C920" s="83"/>
      <c r="D920" s="83"/>
      <c r="E920" s="83"/>
      <c r="F920" s="83"/>
      <c r="G920" s="86"/>
      <c r="H920" s="83"/>
      <c r="I920" s="86"/>
      <c r="J920" s="86"/>
      <c r="K920" s="86"/>
      <c r="L920" s="86"/>
      <c r="M920" s="86"/>
      <c r="N920" s="86"/>
      <c r="O920" s="86"/>
      <c r="P920" s="86"/>
      <c r="Q920" s="86"/>
      <c r="R920" s="86"/>
      <c r="S920" s="17"/>
      <c r="T920" s="238"/>
      <c r="U920" s="83"/>
      <c r="V920" s="86"/>
      <c r="W920" s="83"/>
      <c r="X920" s="86"/>
      <c r="Y920" s="86"/>
      <c r="Z920" s="86"/>
      <c r="AA920" s="86"/>
      <c r="AB920" s="86"/>
      <c r="AC920" s="83"/>
      <c r="AD920" s="86"/>
      <c r="AE920" s="86"/>
      <c r="AF920" s="86"/>
      <c r="AG920" s="86"/>
      <c r="AH920" s="83"/>
      <c r="AI920" s="86"/>
      <c r="AV920" s="86"/>
    </row>
    <row r="921" spans="1:48" ht="15.75">
      <c r="A921" s="241"/>
      <c r="B921" s="83"/>
      <c r="C921" s="83"/>
      <c r="D921" s="83"/>
      <c r="E921" s="83"/>
      <c r="F921" s="83"/>
      <c r="G921" s="86"/>
      <c r="H921" s="83"/>
      <c r="I921" s="86"/>
      <c r="J921" s="86"/>
      <c r="K921" s="86"/>
      <c r="L921" s="86"/>
      <c r="M921" s="86"/>
      <c r="N921" s="86"/>
      <c r="O921" s="86"/>
      <c r="P921" s="86"/>
      <c r="Q921" s="86"/>
      <c r="R921" s="86"/>
      <c r="S921" s="17"/>
      <c r="T921" s="238"/>
      <c r="U921" s="83"/>
      <c r="V921" s="86"/>
      <c r="W921" s="83"/>
      <c r="X921" s="86"/>
      <c r="Y921" s="86"/>
      <c r="Z921" s="86"/>
      <c r="AA921" s="86"/>
      <c r="AB921" s="86"/>
      <c r="AC921" s="83"/>
      <c r="AD921" s="86"/>
      <c r="AE921" s="86"/>
      <c r="AF921" s="86"/>
      <c r="AG921" s="86"/>
      <c r="AH921" s="83"/>
      <c r="AI921" s="86"/>
      <c r="AV921" s="86"/>
    </row>
    <row r="922" spans="1:48" ht="15.75">
      <c r="A922" s="241"/>
      <c r="B922" s="83"/>
      <c r="C922" s="83"/>
      <c r="D922" s="83"/>
      <c r="E922" s="83"/>
      <c r="F922" s="83"/>
      <c r="G922" s="86"/>
      <c r="H922" s="83"/>
      <c r="I922" s="86"/>
      <c r="J922" s="86"/>
      <c r="K922" s="86"/>
      <c r="L922" s="86"/>
      <c r="M922" s="86"/>
      <c r="N922" s="86"/>
      <c r="O922" s="86"/>
      <c r="P922" s="86"/>
      <c r="Q922" s="86"/>
      <c r="R922" s="86"/>
      <c r="S922" s="17"/>
      <c r="T922" s="238"/>
      <c r="U922" s="83"/>
      <c r="V922" s="86"/>
      <c r="W922" s="83"/>
      <c r="X922" s="86"/>
      <c r="Y922" s="86"/>
      <c r="Z922" s="86"/>
      <c r="AA922" s="86"/>
      <c r="AB922" s="86"/>
      <c r="AC922" s="83"/>
      <c r="AD922" s="86"/>
      <c r="AE922" s="86"/>
      <c r="AF922" s="86"/>
      <c r="AG922" s="86"/>
      <c r="AH922" s="83"/>
      <c r="AI922" s="86"/>
      <c r="AV922" s="86"/>
    </row>
    <row r="923" spans="1:48" ht="15.75">
      <c r="A923" s="241"/>
      <c r="B923" s="83"/>
      <c r="C923" s="83"/>
      <c r="D923" s="83"/>
      <c r="E923" s="83"/>
      <c r="F923" s="83"/>
      <c r="G923" s="86"/>
      <c r="H923" s="83"/>
      <c r="I923" s="86"/>
      <c r="J923" s="86"/>
      <c r="K923" s="86"/>
      <c r="L923" s="86"/>
      <c r="M923" s="86"/>
      <c r="N923" s="86"/>
      <c r="O923" s="86"/>
      <c r="P923" s="86"/>
      <c r="Q923" s="86"/>
      <c r="R923" s="86"/>
      <c r="S923" s="17"/>
      <c r="T923" s="238"/>
      <c r="U923" s="83"/>
      <c r="V923" s="86"/>
      <c r="W923" s="83"/>
      <c r="X923" s="86"/>
      <c r="Y923" s="86"/>
      <c r="Z923" s="86"/>
      <c r="AA923" s="86"/>
      <c r="AB923" s="86"/>
      <c r="AC923" s="83"/>
      <c r="AD923" s="86"/>
      <c r="AE923" s="86"/>
      <c r="AF923" s="86"/>
      <c r="AG923" s="86"/>
      <c r="AH923" s="83"/>
      <c r="AI923" s="86"/>
      <c r="AV923" s="86"/>
    </row>
    <row r="924" spans="1:48" ht="15.75">
      <c r="A924" s="241"/>
      <c r="B924" s="83"/>
      <c r="C924" s="83"/>
      <c r="D924" s="83"/>
      <c r="E924" s="83"/>
      <c r="F924" s="83"/>
      <c r="G924" s="86"/>
      <c r="H924" s="83"/>
      <c r="I924" s="86"/>
      <c r="J924" s="86"/>
      <c r="K924" s="86"/>
      <c r="L924" s="86"/>
      <c r="M924" s="86"/>
      <c r="N924" s="86"/>
      <c r="O924" s="86"/>
      <c r="P924" s="86"/>
      <c r="Q924" s="86"/>
      <c r="R924" s="86"/>
      <c r="S924" s="17"/>
      <c r="T924" s="238"/>
      <c r="U924" s="83"/>
      <c r="V924" s="86"/>
      <c r="W924" s="83"/>
      <c r="X924" s="86"/>
      <c r="Y924" s="86"/>
      <c r="Z924" s="86"/>
      <c r="AA924" s="86"/>
      <c r="AB924" s="86"/>
      <c r="AC924" s="83"/>
      <c r="AD924" s="86"/>
      <c r="AE924" s="86"/>
      <c r="AF924" s="86"/>
      <c r="AG924" s="86"/>
      <c r="AH924" s="83"/>
      <c r="AI924" s="86"/>
      <c r="AV924" s="86"/>
    </row>
    <row r="925" spans="1:48" ht="15.75">
      <c r="A925" s="241"/>
      <c r="B925" s="83"/>
      <c r="C925" s="83"/>
      <c r="D925" s="83"/>
      <c r="E925" s="83"/>
      <c r="F925" s="83"/>
      <c r="G925" s="86"/>
      <c r="H925" s="83"/>
      <c r="I925" s="86"/>
      <c r="J925" s="86"/>
      <c r="K925" s="86"/>
      <c r="L925" s="86"/>
      <c r="M925" s="86"/>
      <c r="N925" s="86"/>
      <c r="O925" s="86"/>
      <c r="P925" s="86"/>
      <c r="Q925" s="86"/>
      <c r="R925" s="86"/>
      <c r="S925" s="17"/>
      <c r="T925" s="238"/>
      <c r="U925" s="83"/>
      <c r="V925" s="86"/>
      <c r="W925" s="83"/>
      <c r="X925" s="86"/>
      <c r="Y925" s="86"/>
      <c r="Z925" s="86"/>
      <c r="AA925" s="86"/>
      <c r="AB925" s="86"/>
      <c r="AC925" s="83"/>
      <c r="AD925" s="86"/>
      <c r="AE925" s="86"/>
      <c r="AF925" s="86"/>
      <c r="AG925" s="86"/>
      <c r="AH925" s="83"/>
      <c r="AI925" s="86"/>
      <c r="AV925" s="86"/>
    </row>
    <row r="926" spans="1:48" ht="15.75">
      <c r="A926" s="241"/>
      <c r="B926" s="83"/>
      <c r="C926" s="83"/>
      <c r="D926" s="83"/>
      <c r="E926" s="83"/>
      <c r="F926" s="83"/>
      <c r="G926" s="86"/>
      <c r="H926" s="83"/>
      <c r="I926" s="86"/>
      <c r="J926" s="86"/>
      <c r="K926" s="86"/>
      <c r="L926" s="86"/>
      <c r="M926" s="86"/>
      <c r="N926" s="86"/>
      <c r="O926" s="86"/>
      <c r="P926" s="86"/>
      <c r="Q926" s="86"/>
      <c r="R926" s="86"/>
      <c r="S926" s="17"/>
      <c r="T926" s="238"/>
      <c r="U926" s="83"/>
      <c r="V926" s="86"/>
      <c r="W926" s="83"/>
      <c r="X926" s="86"/>
      <c r="Y926" s="86"/>
      <c r="Z926" s="86"/>
      <c r="AA926" s="86"/>
      <c r="AB926" s="86"/>
      <c r="AC926" s="83"/>
      <c r="AD926" s="86"/>
      <c r="AE926" s="86"/>
      <c r="AF926" s="86"/>
      <c r="AG926" s="86"/>
      <c r="AH926" s="83"/>
      <c r="AI926" s="86"/>
      <c r="AV926" s="86"/>
    </row>
    <row r="927" spans="1:48" ht="15.75">
      <c r="A927" s="241"/>
      <c r="B927" s="83"/>
      <c r="C927" s="83"/>
      <c r="D927" s="83"/>
      <c r="E927" s="83"/>
      <c r="F927" s="83"/>
      <c r="G927" s="86"/>
      <c r="H927" s="83"/>
      <c r="I927" s="86"/>
      <c r="J927" s="86"/>
      <c r="K927" s="86"/>
      <c r="L927" s="86"/>
      <c r="M927" s="86"/>
      <c r="N927" s="86"/>
      <c r="O927" s="86"/>
      <c r="P927" s="86"/>
      <c r="Q927" s="86"/>
      <c r="R927" s="86"/>
      <c r="S927" s="17"/>
      <c r="T927" s="238"/>
      <c r="U927" s="83"/>
      <c r="V927" s="86"/>
      <c r="W927" s="83"/>
      <c r="X927" s="86"/>
      <c r="Y927" s="86"/>
      <c r="Z927" s="86"/>
      <c r="AA927" s="86"/>
      <c r="AB927" s="86"/>
      <c r="AC927" s="83"/>
      <c r="AD927" s="86"/>
      <c r="AE927" s="86"/>
      <c r="AF927" s="86"/>
      <c r="AG927" s="86"/>
      <c r="AH927" s="83"/>
      <c r="AI927" s="86"/>
      <c r="AV927" s="86"/>
    </row>
    <row r="928" spans="1:48" ht="15.75">
      <c r="A928" s="241"/>
      <c r="B928" s="83"/>
      <c r="C928" s="83"/>
      <c r="D928" s="83"/>
      <c r="E928" s="83"/>
      <c r="F928" s="83"/>
      <c r="G928" s="86"/>
      <c r="H928" s="83"/>
      <c r="I928" s="86"/>
      <c r="J928" s="86"/>
      <c r="K928" s="86"/>
      <c r="L928" s="86"/>
      <c r="M928" s="86"/>
      <c r="N928" s="86"/>
      <c r="O928" s="86"/>
      <c r="P928" s="86"/>
      <c r="Q928" s="86"/>
      <c r="R928" s="86"/>
      <c r="S928" s="17"/>
      <c r="T928" s="238"/>
      <c r="U928" s="83"/>
      <c r="V928" s="86"/>
      <c r="W928" s="83"/>
      <c r="X928" s="86"/>
      <c r="Y928" s="86"/>
      <c r="Z928" s="86"/>
      <c r="AA928" s="86"/>
      <c r="AB928" s="86"/>
      <c r="AC928" s="83"/>
      <c r="AD928" s="86"/>
      <c r="AE928" s="86"/>
      <c r="AF928" s="86"/>
      <c r="AG928" s="86"/>
      <c r="AH928" s="83"/>
      <c r="AI928" s="86"/>
      <c r="AV928" s="86"/>
    </row>
    <row r="929" spans="1:48" ht="15.75">
      <c r="A929" s="241"/>
      <c r="B929" s="83"/>
      <c r="C929" s="83"/>
      <c r="D929" s="83"/>
      <c r="E929" s="83"/>
      <c r="F929" s="83"/>
      <c r="G929" s="86"/>
      <c r="H929" s="83"/>
      <c r="I929" s="86"/>
      <c r="J929" s="86"/>
      <c r="K929" s="86"/>
      <c r="L929" s="86"/>
      <c r="M929" s="86"/>
      <c r="N929" s="86"/>
      <c r="O929" s="86"/>
      <c r="P929" s="86"/>
      <c r="Q929" s="86"/>
      <c r="R929" s="86"/>
      <c r="S929" s="17"/>
      <c r="T929" s="238"/>
      <c r="U929" s="83"/>
      <c r="V929" s="86"/>
      <c r="W929" s="83"/>
      <c r="X929" s="86"/>
      <c r="Y929" s="86"/>
      <c r="Z929" s="86"/>
      <c r="AA929" s="86"/>
      <c r="AB929" s="86"/>
      <c r="AC929" s="83"/>
      <c r="AD929" s="86"/>
      <c r="AE929" s="86"/>
      <c r="AF929" s="86"/>
      <c r="AG929" s="86"/>
      <c r="AH929" s="83"/>
      <c r="AI929" s="86"/>
      <c r="AV929" s="86"/>
    </row>
    <row r="930" spans="1:48" ht="15.75">
      <c r="A930" s="241"/>
      <c r="B930" s="83"/>
      <c r="C930" s="83"/>
      <c r="D930" s="83"/>
      <c r="E930" s="83"/>
      <c r="F930" s="83"/>
      <c r="G930" s="86"/>
      <c r="H930" s="83"/>
      <c r="I930" s="86"/>
      <c r="J930" s="86"/>
      <c r="K930" s="86"/>
      <c r="L930" s="86"/>
      <c r="M930" s="86"/>
      <c r="N930" s="86"/>
      <c r="O930" s="86"/>
      <c r="P930" s="86"/>
      <c r="Q930" s="86"/>
      <c r="R930" s="86"/>
      <c r="S930" s="17"/>
      <c r="T930" s="238"/>
      <c r="U930" s="83"/>
      <c r="V930" s="86"/>
      <c r="W930" s="83"/>
      <c r="X930" s="86"/>
      <c r="Y930" s="86"/>
      <c r="Z930" s="86"/>
      <c r="AA930" s="86"/>
      <c r="AB930" s="86"/>
      <c r="AC930" s="83"/>
      <c r="AD930" s="86"/>
      <c r="AE930" s="86"/>
      <c r="AF930" s="86"/>
      <c r="AG930" s="86"/>
      <c r="AH930" s="83"/>
      <c r="AI930" s="86"/>
      <c r="AV930" s="86"/>
    </row>
    <row r="931" spans="1:48" ht="15.75">
      <c r="A931" s="241"/>
      <c r="B931" s="83"/>
      <c r="C931" s="83"/>
      <c r="D931" s="83"/>
      <c r="E931" s="83"/>
      <c r="F931" s="83"/>
      <c r="G931" s="86"/>
      <c r="H931" s="83"/>
      <c r="I931" s="86"/>
      <c r="J931" s="86"/>
      <c r="K931" s="86"/>
      <c r="L931" s="86"/>
      <c r="M931" s="86"/>
      <c r="N931" s="86"/>
      <c r="O931" s="86"/>
      <c r="P931" s="86"/>
      <c r="Q931" s="86"/>
      <c r="R931" s="86"/>
      <c r="S931" s="17"/>
      <c r="T931" s="238"/>
      <c r="U931" s="83"/>
      <c r="V931" s="86"/>
      <c r="W931" s="83"/>
      <c r="X931" s="86"/>
      <c r="Y931" s="86"/>
      <c r="Z931" s="86"/>
      <c r="AA931" s="86"/>
      <c r="AB931" s="86"/>
      <c r="AC931" s="83"/>
      <c r="AD931" s="86"/>
      <c r="AE931" s="86"/>
      <c r="AF931" s="86"/>
      <c r="AG931" s="86"/>
      <c r="AH931" s="83"/>
      <c r="AI931" s="86"/>
      <c r="AV931" s="86"/>
    </row>
    <row r="932" spans="1:48" ht="15.75">
      <c r="A932" s="241"/>
      <c r="B932" s="83"/>
      <c r="C932" s="83"/>
      <c r="D932" s="83"/>
      <c r="E932" s="83"/>
      <c r="F932" s="83"/>
      <c r="G932" s="86"/>
      <c r="H932" s="83"/>
      <c r="I932" s="86"/>
      <c r="J932" s="86"/>
      <c r="K932" s="86"/>
      <c r="L932" s="86"/>
      <c r="M932" s="86"/>
      <c r="N932" s="86"/>
      <c r="O932" s="86"/>
      <c r="P932" s="86"/>
      <c r="Q932" s="86"/>
      <c r="R932" s="86"/>
      <c r="S932" s="17"/>
      <c r="T932" s="238"/>
      <c r="U932" s="83"/>
      <c r="V932" s="86"/>
      <c r="W932" s="83"/>
      <c r="X932" s="86"/>
      <c r="Y932" s="86"/>
      <c r="Z932" s="86"/>
      <c r="AA932" s="86"/>
      <c r="AB932" s="86"/>
      <c r="AC932" s="83"/>
      <c r="AD932" s="86"/>
      <c r="AE932" s="86"/>
      <c r="AF932" s="86"/>
      <c r="AG932" s="86"/>
      <c r="AH932" s="83"/>
      <c r="AI932" s="86"/>
      <c r="AV932" s="86"/>
    </row>
    <row r="933" spans="1:48" ht="15.75">
      <c r="A933" s="241"/>
      <c r="B933" s="83"/>
      <c r="C933" s="83"/>
      <c r="D933" s="83"/>
      <c r="E933" s="83"/>
      <c r="F933" s="83"/>
      <c r="G933" s="86"/>
      <c r="H933" s="83"/>
      <c r="I933" s="86"/>
      <c r="J933" s="86"/>
      <c r="K933" s="86"/>
      <c r="L933" s="86"/>
      <c r="M933" s="86"/>
      <c r="N933" s="86"/>
      <c r="O933" s="86"/>
      <c r="P933" s="86"/>
      <c r="Q933" s="86"/>
      <c r="R933" s="86"/>
      <c r="S933" s="17"/>
      <c r="T933" s="238"/>
      <c r="U933" s="83"/>
      <c r="V933" s="86"/>
      <c r="W933" s="83"/>
      <c r="X933" s="86"/>
      <c r="Y933" s="86"/>
      <c r="Z933" s="86"/>
      <c r="AA933" s="86"/>
      <c r="AB933" s="86"/>
      <c r="AC933" s="83"/>
      <c r="AD933" s="86"/>
      <c r="AE933" s="86"/>
      <c r="AF933" s="86"/>
      <c r="AG933" s="86"/>
      <c r="AH933" s="83"/>
      <c r="AI933" s="86"/>
      <c r="AV933" s="86"/>
    </row>
    <row r="934" spans="1:48" ht="15.75">
      <c r="A934" s="241"/>
      <c r="B934" s="83"/>
      <c r="C934" s="83"/>
      <c r="D934" s="83"/>
      <c r="E934" s="83"/>
      <c r="F934" s="83"/>
      <c r="G934" s="86"/>
      <c r="H934" s="83"/>
      <c r="I934" s="86"/>
      <c r="J934" s="86"/>
      <c r="K934" s="86"/>
      <c r="L934" s="86"/>
      <c r="M934" s="86"/>
      <c r="N934" s="86"/>
      <c r="O934" s="86"/>
      <c r="P934" s="86"/>
      <c r="Q934" s="86"/>
      <c r="R934" s="86"/>
      <c r="S934" s="17"/>
      <c r="T934" s="238"/>
      <c r="U934" s="83"/>
      <c r="V934" s="86"/>
      <c r="W934" s="83"/>
      <c r="X934" s="86"/>
      <c r="Y934" s="86"/>
      <c r="Z934" s="86"/>
      <c r="AA934" s="86"/>
      <c r="AB934" s="86"/>
      <c r="AC934" s="83"/>
      <c r="AD934" s="86"/>
      <c r="AE934" s="86"/>
      <c r="AF934" s="86"/>
      <c r="AG934" s="86"/>
      <c r="AH934" s="83"/>
      <c r="AI934" s="86"/>
      <c r="AV934" s="86"/>
    </row>
    <row r="935" spans="1:48" ht="15.75">
      <c r="A935" s="241"/>
      <c r="B935" s="83"/>
      <c r="C935" s="83"/>
      <c r="D935" s="83"/>
      <c r="E935" s="83"/>
      <c r="F935" s="83"/>
      <c r="G935" s="86"/>
      <c r="H935" s="83"/>
      <c r="I935" s="86"/>
      <c r="J935" s="86"/>
      <c r="K935" s="86"/>
      <c r="L935" s="86"/>
      <c r="M935" s="86"/>
      <c r="N935" s="86"/>
      <c r="O935" s="86"/>
      <c r="P935" s="86"/>
      <c r="Q935" s="86"/>
      <c r="R935" s="86"/>
      <c r="S935" s="17"/>
      <c r="T935" s="238"/>
      <c r="U935" s="83"/>
      <c r="V935" s="86"/>
      <c r="W935" s="83"/>
      <c r="X935" s="86"/>
      <c r="Y935" s="86"/>
      <c r="Z935" s="86"/>
      <c r="AA935" s="86"/>
      <c r="AB935" s="86"/>
      <c r="AC935" s="83"/>
      <c r="AD935" s="86"/>
      <c r="AE935" s="86"/>
      <c r="AF935" s="86"/>
      <c r="AG935" s="86"/>
      <c r="AH935" s="83"/>
      <c r="AI935" s="86"/>
      <c r="AV935" s="86"/>
    </row>
    <row r="936" spans="1:48" ht="15.75">
      <c r="A936" s="241"/>
      <c r="B936" s="83"/>
      <c r="C936" s="83"/>
      <c r="D936" s="83"/>
      <c r="E936" s="83"/>
      <c r="F936" s="83"/>
      <c r="G936" s="86"/>
      <c r="H936" s="83"/>
      <c r="I936" s="86"/>
      <c r="J936" s="86"/>
      <c r="K936" s="86"/>
      <c r="L936" s="86"/>
      <c r="M936" s="86"/>
      <c r="N936" s="86"/>
      <c r="O936" s="86"/>
      <c r="P936" s="86"/>
      <c r="Q936" s="86"/>
      <c r="R936" s="86"/>
      <c r="S936" s="17"/>
      <c r="T936" s="238"/>
      <c r="U936" s="83"/>
      <c r="V936" s="86"/>
      <c r="W936" s="83"/>
      <c r="X936" s="86"/>
      <c r="Y936" s="86"/>
      <c r="Z936" s="86"/>
      <c r="AA936" s="86"/>
      <c r="AB936" s="86"/>
      <c r="AC936" s="83"/>
      <c r="AD936" s="86"/>
      <c r="AE936" s="86"/>
      <c r="AF936" s="86"/>
      <c r="AG936" s="86"/>
      <c r="AH936" s="83"/>
      <c r="AI936" s="86"/>
      <c r="AV936" s="86"/>
    </row>
    <row r="937" spans="1:48" ht="15.75">
      <c r="A937" s="241"/>
      <c r="B937" s="83"/>
      <c r="C937" s="83"/>
      <c r="D937" s="83"/>
      <c r="E937" s="83"/>
      <c r="F937" s="83"/>
      <c r="G937" s="86"/>
      <c r="H937" s="83"/>
      <c r="I937" s="86"/>
      <c r="J937" s="86"/>
      <c r="K937" s="86"/>
      <c r="L937" s="86"/>
      <c r="M937" s="86"/>
      <c r="N937" s="86"/>
      <c r="O937" s="86"/>
      <c r="P937" s="86"/>
      <c r="Q937" s="86"/>
      <c r="R937" s="86"/>
      <c r="S937" s="17"/>
      <c r="T937" s="238"/>
      <c r="U937" s="83"/>
      <c r="V937" s="86"/>
      <c r="W937" s="83"/>
      <c r="X937" s="86"/>
      <c r="Y937" s="86"/>
      <c r="Z937" s="86"/>
      <c r="AA937" s="86"/>
      <c r="AB937" s="86"/>
      <c r="AC937" s="83"/>
      <c r="AD937" s="86"/>
      <c r="AE937" s="86"/>
      <c r="AF937" s="86"/>
      <c r="AG937" s="86"/>
      <c r="AH937" s="83"/>
      <c r="AI937" s="86"/>
      <c r="AV937" s="86"/>
    </row>
    <row r="938" spans="1:48" ht="15.75">
      <c r="A938" s="241"/>
      <c r="B938" s="83"/>
      <c r="C938" s="83"/>
      <c r="D938" s="83"/>
      <c r="E938" s="83"/>
      <c r="F938" s="83"/>
      <c r="G938" s="86"/>
      <c r="H938" s="83"/>
      <c r="I938" s="86"/>
      <c r="J938" s="86"/>
      <c r="K938" s="86"/>
      <c r="L938" s="86"/>
      <c r="M938" s="86"/>
      <c r="N938" s="86"/>
      <c r="O938" s="86"/>
      <c r="P938" s="86"/>
      <c r="Q938" s="86"/>
      <c r="R938" s="86"/>
      <c r="S938" s="17"/>
      <c r="T938" s="238"/>
      <c r="U938" s="83"/>
      <c r="V938" s="86"/>
      <c r="W938" s="83"/>
      <c r="X938" s="86"/>
      <c r="Y938" s="86"/>
      <c r="Z938" s="86"/>
      <c r="AA938" s="86"/>
      <c r="AB938" s="86"/>
      <c r="AC938" s="83"/>
      <c r="AD938" s="86"/>
      <c r="AE938" s="86"/>
      <c r="AF938" s="86"/>
      <c r="AG938" s="86"/>
      <c r="AH938" s="83"/>
      <c r="AI938" s="86"/>
      <c r="AV938" s="86"/>
    </row>
    <row r="939" spans="1:48" ht="15.75">
      <c r="A939" s="241"/>
      <c r="B939" s="83"/>
      <c r="C939" s="83"/>
      <c r="D939" s="83"/>
      <c r="E939" s="83"/>
      <c r="F939" s="83"/>
      <c r="G939" s="86"/>
      <c r="H939" s="83"/>
      <c r="I939" s="86"/>
      <c r="J939" s="86"/>
      <c r="K939" s="86"/>
      <c r="L939" s="86"/>
      <c r="M939" s="86"/>
      <c r="N939" s="86"/>
      <c r="O939" s="86"/>
      <c r="P939" s="86"/>
      <c r="Q939" s="86"/>
      <c r="R939" s="86"/>
      <c r="S939" s="17"/>
      <c r="T939" s="238"/>
      <c r="U939" s="83"/>
      <c r="V939" s="86"/>
      <c r="W939" s="83"/>
      <c r="X939" s="86"/>
      <c r="Y939" s="86"/>
      <c r="Z939" s="86"/>
      <c r="AA939" s="86"/>
      <c r="AB939" s="86"/>
      <c r="AC939" s="83"/>
      <c r="AD939" s="86"/>
      <c r="AE939" s="86"/>
      <c r="AF939" s="86"/>
      <c r="AG939" s="86"/>
      <c r="AH939" s="83"/>
      <c r="AI939" s="86"/>
      <c r="AV939" s="86"/>
    </row>
    <row r="940" spans="1:48" ht="15.75">
      <c r="A940" s="241"/>
      <c r="B940" s="83"/>
      <c r="C940" s="83"/>
      <c r="D940" s="83"/>
      <c r="E940" s="83"/>
      <c r="F940" s="83"/>
      <c r="G940" s="86"/>
      <c r="H940" s="83"/>
      <c r="I940" s="86"/>
      <c r="J940" s="86"/>
      <c r="K940" s="86"/>
      <c r="L940" s="86"/>
      <c r="M940" s="86"/>
      <c r="N940" s="86"/>
      <c r="O940" s="86"/>
      <c r="P940" s="86"/>
      <c r="Q940" s="86"/>
      <c r="R940" s="86"/>
      <c r="S940" s="17"/>
      <c r="T940" s="238"/>
      <c r="U940" s="83"/>
      <c r="V940" s="86"/>
      <c r="W940" s="83"/>
      <c r="X940" s="86"/>
      <c r="Y940" s="86"/>
      <c r="Z940" s="86"/>
      <c r="AA940" s="86"/>
      <c r="AB940" s="86"/>
      <c r="AC940" s="83"/>
      <c r="AD940" s="86"/>
      <c r="AE940" s="86"/>
      <c r="AF940" s="86"/>
      <c r="AG940" s="86"/>
      <c r="AH940" s="83"/>
      <c r="AI940" s="86"/>
      <c r="AV940" s="86"/>
    </row>
    <row r="941" spans="1:48" ht="15.75">
      <c r="A941" s="241"/>
      <c r="B941" s="83"/>
      <c r="C941" s="83"/>
      <c r="D941" s="83"/>
      <c r="E941" s="83"/>
      <c r="F941" s="83"/>
      <c r="G941" s="86"/>
      <c r="H941" s="83"/>
      <c r="I941" s="86"/>
      <c r="J941" s="86"/>
      <c r="K941" s="86"/>
      <c r="L941" s="86"/>
      <c r="M941" s="86"/>
      <c r="N941" s="86"/>
      <c r="O941" s="86"/>
      <c r="P941" s="86"/>
      <c r="Q941" s="86"/>
      <c r="R941" s="86"/>
      <c r="S941" s="17"/>
      <c r="T941" s="238"/>
      <c r="U941" s="83"/>
      <c r="V941" s="86"/>
      <c r="W941" s="83"/>
      <c r="X941" s="86"/>
      <c r="Y941" s="86"/>
      <c r="Z941" s="86"/>
      <c r="AA941" s="86"/>
      <c r="AB941" s="86"/>
      <c r="AC941" s="83"/>
      <c r="AD941" s="86"/>
      <c r="AE941" s="86"/>
      <c r="AF941" s="86"/>
      <c r="AG941" s="86"/>
      <c r="AH941" s="83"/>
      <c r="AI941" s="86"/>
      <c r="AV941" s="86"/>
    </row>
    <row r="942" spans="1:48" ht="15.75">
      <c r="A942" s="241"/>
      <c r="B942" s="83"/>
      <c r="C942" s="83"/>
      <c r="D942" s="83"/>
      <c r="E942" s="83"/>
      <c r="F942" s="83"/>
      <c r="G942" s="86"/>
      <c r="H942" s="83"/>
      <c r="I942" s="86"/>
      <c r="J942" s="86"/>
      <c r="K942" s="86"/>
      <c r="L942" s="86"/>
      <c r="M942" s="86"/>
      <c r="N942" s="86"/>
      <c r="O942" s="86"/>
      <c r="P942" s="86"/>
      <c r="Q942" s="86"/>
      <c r="R942" s="86"/>
      <c r="S942" s="17"/>
      <c r="T942" s="238"/>
      <c r="U942" s="83"/>
      <c r="V942" s="86"/>
      <c r="W942" s="83"/>
      <c r="X942" s="86"/>
      <c r="Y942" s="86"/>
      <c r="Z942" s="86"/>
      <c r="AA942" s="86"/>
      <c r="AB942" s="86"/>
      <c r="AC942" s="83"/>
      <c r="AD942" s="86"/>
      <c r="AE942" s="86"/>
      <c r="AF942" s="86"/>
      <c r="AG942" s="86"/>
      <c r="AH942" s="83"/>
      <c r="AI942" s="86"/>
      <c r="AV942" s="86"/>
    </row>
    <row r="943" spans="1:48" ht="15.75">
      <c r="A943" s="241"/>
      <c r="B943" s="83"/>
      <c r="C943" s="83"/>
      <c r="D943" s="83"/>
      <c r="E943" s="83"/>
      <c r="F943" s="83"/>
      <c r="G943" s="86"/>
      <c r="H943" s="83"/>
      <c r="I943" s="86"/>
      <c r="J943" s="86"/>
      <c r="K943" s="86"/>
      <c r="L943" s="86"/>
      <c r="M943" s="86"/>
      <c r="N943" s="86"/>
      <c r="O943" s="86"/>
      <c r="P943" s="86"/>
      <c r="Q943" s="86"/>
      <c r="R943" s="86"/>
      <c r="S943" s="17"/>
      <c r="T943" s="238"/>
      <c r="U943" s="83"/>
      <c r="V943" s="86"/>
      <c r="W943" s="83"/>
      <c r="X943" s="86"/>
      <c r="Y943" s="86"/>
      <c r="Z943" s="86"/>
      <c r="AA943" s="86"/>
      <c r="AB943" s="86"/>
      <c r="AC943" s="83"/>
      <c r="AD943" s="86"/>
      <c r="AE943" s="86"/>
      <c r="AF943" s="86"/>
      <c r="AG943" s="86"/>
      <c r="AH943" s="83"/>
      <c r="AI943" s="86"/>
      <c r="AV943" s="86"/>
    </row>
    <row r="944" spans="1:48" ht="15.75">
      <c r="A944" s="241"/>
      <c r="B944" s="83"/>
      <c r="C944" s="83"/>
      <c r="D944" s="83"/>
      <c r="E944" s="83"/>
      <c r="F944" s="83"/>
      <c r="G944" s="86"/>
      <c r="H944" s="83"/>
      <c r="I944" s="86"/>
      <c r="J944" s="86"/>
      <c r="K944" s="86"/>
      <c r="L944" s="86"/>
      <c r="M944" s="86"/>
      <c r="N944" s="86"/>
      <c r="O944" s="86"/>
      <c r="P944" s="86"/>
      <c r="Q944" s="86"/>
      <c r="R944" s="86"/>
      <c r="S944" s="17"/>
      <c r="T944" s="238"/>
      <c r="U944" s="83"/>
      <c r="V944" s="86"/>
      <c r="W944" s="83"/>
      <c r="X944" s="86"/>
      <c r="Y944" s="86"/>
      <c r="Z944" s="86"/>
      <c r="AA944" s="86"/>
      <c r="AB944" s="86"/>
      <c r="AC944" s="83"/>
      <c r="AD944" s="86"/>
      <c r="AE944" s="86"/>
      <c r="AF944" s="86"/>
      <c r="AG944" s="86"/>
      <c r="AH944" s="83"/>
      <c r="AI944" s="86"/>
      <c r="AV944" s="86"/>
    </row>
    <row r="945" spans="1:48" ht="15.75">
      <c r="A945" s="241"/>
      <c r="B945" s="83"/>
      <c r="C945" s="83"/>
      <c r="D945" s="83"/>
      <c r="E945" s="83"/>
      <c r="F945" s="83"/>
      <c r="G945" s="86"/>
      <c r="H945" s="83"/>
      <c r="I945" s="86"/>
      <c r="J945" s="86"/>
      <c r="K945" s="86"/>
      <c r="L945" s="86"/>
      <c r="M945" s="86"/>
      <c r="N945" s="86"/>
      <c r="O945" s="86"/>
      <c r="P945" s="86"/>
      <c r="Q945" s="86"/>
      <c r="R945" s="86"/>
      <c r="S945" s="17"/>
      <c r="T945" s="238"/>
      <c r="U945" s="83"/>
      <c r="V945" s="86"/>
      <c r="W945" s="83"/>
      <c r="X945" s="86"/>
      <c r="Y945" s="86"/>
      <c r="Z945" s="86"/>
      <c r="AA945" s="86"/>
      <c r="AB945" s="86"/>
      <c r="AC945" s="83"/>
      <c r="AD945" s="86"/>
      <c r="AE945" s="86"/>
      <c r="AF945" s="86"/>
      <c r="AG945" s="86"/>
      <c r="AH945" s="83"/>
      <c r="AI945" s="86"/>
      <c r="AV945" s="86"/>
    </row>
    <row r="946" spans="1:48" ht="15.75">
      <c r="A946" s="241"/>
      <c r="B946" s="83"/>
      <c r="C946" s="83"/>
      <c r="D946" s="83"/>
      <c r="E946" s="83"/>
      <c r="F946" s="83"/>
      <c r="G946" s="86"/>
      <c r="H946" s="83"/>
      <c r="I946" s="86"/>
      <c r="J946" s="86"/>
      <c r="K946" s="86"/>
      <c r="L946" s="86"/>
      <c r="M946" s="86"/>
      <c r="N946" s="86"/>
      <c r="O946" s="86"/>
      <c r="P946" s="86"/>
      <c r="Q946" s="86"/>
      <c r="R946" s="86"/>
      <c r="S946" s="17"/>
      <c r="T946" s="238"/>
      <c r="U946" s="83"/>
      <c r="V946" s="86"/>
      <c r="W946" s="83"/>
      <c r="X946" s="86"/>
      <c r="Y946" s="86"/>
      <c r="Z946" s="86"/>
      <c r="AA946" s="86"/>
      <c r="AB946" s="86"/>
      <c r="AC946" s="83"/>
      <c r="AD946" s="86"/>
      <c r="AE946" s="86"/>
      <c r="AF946" s="86"/>
      <c r="AG946" s="86"/>
      <c r="AH946" s="83"/>
      <c r="AI946" s="86"/>
      <c r="AV946" s="86"/>
    </row>
    <row r="947" spans="1:48" ht="15.75">
      <c r="A947" s="241"/>
      <c r="B947" s="83"/>
      <c r="C947" s="83"/>
      <c r="D947" s="83"/>
      <c r="E947" s="83"/>
      <c r="F947" s="83"/>
      <c r="G947" s="86"/>
      <c r="H947" s="83"/>
      <c r="I947" s="86"/>
      <c r="J947" s="86"/>
      <c r="K947" s="86"/>
      <c r="L947" s="86"/>
      <c r="M947" s="86"/>
      <c r="N947" s="86"/>
      <c r="O947" s="86"/>
      <c r="P947" s="86"/>
      <c r="Q947" s="86"/>
      <c r="R947" s="86"/>
      <c r="S947" s="17"/>
      <c r="T947" s="238"/>
      <c r="U947" s="83"/>
      <c r="V947" s="86"/>
      <c r="W947" s="83"/>
      <c r="X947" s="86"/>
      <c r="Y947" s="86"/>
      <c r="Z947" s="86"/>
      <c r="AA947" s="86"/>
      <c r="AB947" s="86"/>
      <c r="AC947" s="83"/>
      <c r="AD947" s="86"/>
      <c r="AE947" s="86"/>
      <c r="AF947" s="86"/>
      <c r="AG947" s="86"/>
      <c r="AH947" s="83"/>
      <c r="AI947" s="86"/>
      <c r="AV947" s="86"/>
    </row>
    <row r="948" spans="1:48" ht="15.75">
      <c r="A948" s="241"/>
      <c r="B948" s="83"/>
      <c r="C948" s="83"/>
      <c r="D948" s="83"/>
      <c r="E948" s="83"/>
      <c r="F948" s="83"/>
      <c r="G948" s="86"/>
      <c r="H948" s="83"/>
      <c r="I948" s="86"/>
      <c r="J948" s="86"/>
      <c r="K948" s="86"/>
      <c r="L948" s="86"/>
      <c r="M948" s="86"/>
      <c r="N948" s="86"/>
      <c r="O948" s="86"/>
      <c r="P948" s="86"/>
      <c r="Q948" s="86"/>
      <c r="R948" s="86"/>
      <c r="S948" s="17"/>
      <c r="T948" s="238"/>
      <c r="U948" s="83"/>
      <c r="V948" s="86"/>
      <c r="W948" s="83"/>
      <c r="X948" s="86"/>
      <c r="Y948" s="86"/>
      <c r="Z948" s="86"/>
      <c r="AA948" s="86"/>
      <c r="AB948" s="86"/>
      <c r="AC948" s="83"/>
      <c r="AD948" s="86"/>
      <c r="AE948" s="86"/>
      <c r="AF948" s="86"/>
      <c r="AG948" s="86"/>
      <c r="AH948" s="83"/>
      <c r="AI948" s="86"/>
      <c r="AV948" s="86"/>
    </row>
    <row r="949" spans="1:48" ht="15.75">
      <c r="A949" s="241"/>
      <c r="B949" s="83"/>
      <c r="C949" s="83"/>
      <c r="D949" s="83"/>
      <c r="E949" s="83"/>
      <c r="F949" s="83"/>
      <c r="G949" s="86"/>
      <c r="H949" s="83"/>
      <c r="I949" s="86"/>
      <c r="J949" s="86"/>
      <c r="K949" s="86"/>
      <c r="L949" s="86"/>
      <c r="M949" s="86"/>
      <c r="N949" s="86"/>
      <c r="O949" s="86"/>
      <c r="P949" s="86"/>
      <c r="Q949" s="86"/>
      <c r="R949" s="86"/>
      <c r="S949" s="17"/>
      <c r="T949" s="238"/>
      <c r="U949" s="83"/>
      <c r="V949" s="86"/>
      <c r="W949" s="83"/>
      <c r="X949" s="86"/>
      <c r="Y949" s="86"/>
      <c r="Z949" s="86"/>
      <c r="AA949" s="86"/>
      <c r="AB949" s="86"/>
      <c r="AC949" s="83"/>
      <c r="AD949" s="86"/>
      <c r="AE949" s="86"/>
      <c r="AF949" s="86"/>
      <c r="AG949" s="86"/>
      <c r="AH949" s="83"/>
      <c r="AI949" s="86"/>
      <c r="AV949" s="86"/>
    </row>
    <row r="950" spans="1:48" ht="15.75">
      <c r="A950" s="241"/>
      <c r="B950" s="83"/>
      <c r="C950" s="83"/>
      <c r="D950" s="83"/>
      <c r="E950" s="83"/>
      <c r="F950" s="83"/>
      <c r="G950" s="86"/>
      <c r="H950" s="83"/>
      <c r="I950" s="86"/>
      <c r="J950" s="86"/>
      <c r="K950" s="86"/>
      <c r="L950" s="86"/>
      <c r="M950" s="86"/>
      <c r="N950" s="86"/>
      <c r="O950" s="86"/>
      <c r="P950" s="86"/>
      <c r="Q950" s="86"/>
      <c r="R950" s="86"/>
      <c r="S950" s="17"/>
      <c r="T950" s="238"/>
      <c r="U950" s="83"/>
      <c r="V950" s="86"/>
      <c r="W950" s="83"/>
      <c r="X950" s="86"/>
      <c r="Y950" s="86"/>
      <c r="Z950" s="86"/>
      <c r="AA950" s="86"/>
      <c r="AB950" s="86"/>
      <c r="AC950" s="83"/>
      <c r="AD950" s="86"/>
      <c r="AE950" s="86"/>
      <c r="AF950" s="86"/>
      <c r="AG950" s="86"/>
      <c r="AH950" s="83"/>
      <c r="AI950" s="86"/>
      <c r="AV950" s="86"/>
    </row>
    <row r="951" spans="1:48" ht="15.75">
      <c r="A951" s="241"/>
      <c r="B951" s="83"/>
      <c r="C951" s="83"/>
      <c r="D951" s="83"/>
      <c r="E951" s="83"/>
      <c r="F951" s="83"/>
      <c r="G951" s="86"/>
      <c r="H951" s="83"/>
      <c r="I951" s="86"/>
      <c r="J951" s="86"/>
      <c r="K951" s="86"/>
      <c r="L951" s="86"/>
      <c r="M951" s="86"/>
      <c r="N951" s="86"/>
      <c r="O951" s="86"/>
      <c r="P951" s="86"/>
      <c r="Q951" s="86"/>
      <c r="R951" s="86"/>
      <c r="S951" s="17"/>
      <c r="T951" s="238"/>
      <c r="U951" s="83"/>
      <c r="V951" s="86"/>
      <c r="W951" s="83"/>
      <c r="X951" s="86"/>
      <c r="Y951" s="86"/>
      <c r="Z951" s="86"/>
      <c r="AA951" s="86"/>
      <c r="AB951" s="86"/>
      <c r="AC951" s="83"/>
      <c r="AD951" s="86"/>
      <c r="AE951" s="86"/>
      <c r="AF951" s="86"/>
      <c r="AG951" s="86"/>
      <c r="AH951" s="83"/>
      <c r="AI951" s="86"/>
      <c r="AV951" s="86"/>
    </row>
    <row r="952" spans="1:48" ht="15.75">
      <c r="A952" s="241"/>
      <c r="B952" s="83"/>
      <c r="C952" s="83"/>
      <c r="D952" s="83"/>
      <c r="E952" s="83"/>
      <c r="F952" s="83"/>
      <c r="G952" s="86"/>
      <c r="H952" s="83"/>
      <c r="I952" s="86"/>
      <c r="J952" s="86"/>
      <c r="K952" s="86"/>
      <c r="L952" s="86"/>
      <c r="M952" s="86"/>
      <c r="N952" s="86"/>
      <c r="O952" s="86"/>
      <c r="P952" s="86"/>
      <c r="Q952" s="86"/>
      <c r="R952" s="86"/>
      <c r="S952" s="17"/>
      <c r="T952" s="238"/>
      <c r="U952" s="83"/>
      <c r="V952" s="86"/>
      <c r="W952" s="83"/>
      <c r="X952" s="86"/>
      <c r="Y952" s="86"/>
      <c r="Z952" s="86"/>
      <c r="AA952" s="86"/>
      <c r="AB952" s="86"/>
      <c r="AC952" s="83"/>
      <c r="AD952" s="86"/>
      <c r="AE952" s="86"/>
      <c r="AF952" s="86"/>
      <c r="AG952" s="86"/>
      <c r="AH952" s="83"/>
      <c r="AI952" s="86"/>
      <c r="AV952" s="86"/>
    </row>
    <row r="953" spans="1:48" ht="15.75">
      <c r="A953" s="241"/>
      <c r="B953" s="83"/>
      <c r="C953" s="83"/>
      <c r="D953" s="83"/>
      <c r="E953" s="83"/>
      <c r="F953" s="83"/>
      <c r="G953" s="86"/>
      <c r="H953" s="83"/>
      <c r="I953" s="86"/>
      <c r="J953" s="86"/>
      <c r="K953" s="86"/>
      <c r="L953" s="86"/>
      <c r="M953" s="86"/>
      <c r="N953" s="86"/>
      <c r="O953" s="86"/>
      <c r="P953" s="86"/>
      <c r="Q953" s="86"/>
      <c r="R953" s="86"/>
      <c r="S953" s="17"/>
      <c r="T953" s="238"/>
      <c r="U953" s="83"/>
      <c r="V953" s="86"/>
      <c r="W953" s="83"/>
      <c r="X953" s="86"/>
      <c r="Y953" s="86"/>
      <c r="Z953" s="86"/>
      <c r="AA953" s="86"/>
      <c r="AB953" s="86"/>
      <c r="AC953" s="83"/>
      <c r="AD953" s="86"/>
      <c r="AE953" s="86"/>
      <c r="AF953" s="86"/>
      <c r="AG953" s="86"/>
      <c r="AH953" s="83"/>
      <c r="AI953" s="86"/>
      <c r="AV953" s="86"/>
    </row>
    <row r="954" spans="1:48" ht="15.75">
      <c r="A954" s="241"/>
      <c r="B954" s="83"/>
      <c r="C954" s="83"/>
      <c r="D954" s="83"/>
      <c r="E954" s="83"/>
      <c r="F954" s="83"/>
      <c r="G954" s="86"/>
      <c r="H954" s="83"/>
      <c r="I954" s="86"/>
      <c r="J954" s="86"/>
      <c r="K954" s="86"/>
      <c r="L954" s="86"/>
      <c r="M954" s="86"/>
      <c r="N954" s="86"/>
      <c r="O954" s="86"/>
      <c r="P954" s="86"/>
      <c r="Q954" s="86"/>
      <c r="R954" s="86"/>
      <c r="S954" s="17"/>
      <c r="T954" s="238"/>
      <c r="U954" s="83"/>
      <c r="V954" s="86"/>
      <c r="W954" s="83"/>
      <c r="X954" s="86"/>
      <c r="Y954" s="86"/>
      <c r="Z954" s="86"/>
      <c r="AA954" s="86"/>
      <c r="AB954" s="86"/>
      <c r="AC954" s="83"/>
      <c r="AD954" s="86"/>
      <c r="AE954" s="86"/>
      <c r="AF954" s="86"/>
      <c r="AG954" s="86"/>
      <c r="AH954" s="83"/>
      <c r="AI954" s="86"/>
      <c r="AV954" s="86"/>
    </row>
    <row r="955" spans="1:48" ht="15.75">
      <c r="A955" s="241"/>
      <c r="B955" s="83"/>
      <c r="C955" s="83"/>
      <c r="D955" s="83"/>
      <c r="E955" s="83"/>
      <c r="F955" s="83"/>
      <c r="G955" s="86"/>
      <c r="H955" s="83"/>
      <c r="I955" s="86"/>
      <c r="J955" s="86"/>
      <c r="K955" s="86"/>
      <c r="L955" s="86"/>
      <c r="M955" s="86"/>
      <c r="N955" s="86"/>
      <c r="O955" s="86"/>
      <c r="P955" s="86"/>
      <c r="Q955" s="86"/>
      <c r="R955" s="86"/>
      <c r="S955" s="17"/>
      <c r="T955" s="238"/>
      <c r="U955" s="83"/>
      <c r="V955" s="86"/>
      <c r="W955" s="83"/>
      <c r="X955" s="86"/>
      <c r="Y955" s="86"/>
      <c r="Z955" s="86"/>
      <c r="AA955" s="86"/>
      <c r="AB955" s="86"/>
      <c r="AC955" s="83"/>
      <c r="AD955" s="86"/>
      <c r="AE955" s="86"/>
      <c r="AF955" s="86"/>
      <c r="AG955" s="86"/>
      <c r="AH955" s="83"/>
      <c r="AI955" s="86"/>
      <c r="AV955" s="86"/>
    </row>
    <row r="956" spans="1:48" ht="15.75">
      <c r="A956" s="241"/>
      <c r="B956" s="83"/>
      <c r="C956" s="83"/>
      <c r="D956" s="83"/>
      <c r="E956" s="83"/>
      <c r="F956" s="83"/>
      <c r="G956" s="86"/>
      <c r="H956" s="83"/>
      <c r="I956" s="86"/>
      <c r="J956" s="86"/>
      <c r="K956" s="86"/>
      <c r="L956" s="86"/>
      <c r="M956" s="86"/>
      <c r="N956" s="86"/>
      <c r="O956" s="86"/>
      <c r="P956" s="86"/>
      <c r="Q956" s="86"/>
      <c r="R956" s="86"/>
      <c r="S956" s="17"/>
      <c r="T956" s="238"/>
      <c r="U956" s="83"/>
      <c r="V956" s="86"/>
      <c r="W956" s="83"/>
      <c r="X956" s="86"/>
      <c r="Y956" s="86"/>
      <c r="Z956" s="86"/>
      <c r="AA956" s="86"/>
      <c r="AB956" s="86"/>
      <c r="AC956" s="83"/>
      <c r="AD956" s="86"/>
      <c r="AE956" s="86"/>
      <c r="AF956" s="86"/>
      <c r="AG956" s="86"/>
      <c r="AH956" s="83"/>
      <c r="AI956" s="86"/>
      <c r="AV956" s="86"/>
    </row>
    <row r="957" spans="1:48" ht="15.75">
      <c r="A957" s="241"/>
      <c r="B957" s="83"/>
      <c r="C957" s="83"/>
      <c r="D957" s="83"/>
      <c r="E957" s="83"/>
      <c r="F957" s="83"/>
      <c r="G957" s="86"/>
      <c r="H957" s="83"/>
      <c r="I957" s="86"/>
      <c r="J957" s="86"/>
      <c r="K957" s="86"/>
      <c r="L957" s="86"/>
      <c r="M957" s="86"/>
      <c r="N957" s="86"/>
      <c r="O957" s="86"/>
      <c r="P957" s="86"/>
      <c r="Q957" s="86"/>
      <c r="R957" s="86"/>
      <c r="S957" s="17"/>
      <c r="T957" s="238"/>
      <c r="U957" s="83"/>
      <c r="V957" s="86"/>
      <c r="W957" s="83"/>
      <c r="X957" s="86"/>
      <c r="Y957" s="86"/>
      <c r="Z957" s="86"/>
      <c r="AA957" s="86"/>
      <c r="AB957" s="86"/>
      <c r="AC957" s="83"/>
      <c r="AD957" s="86"/>
      <c r="AE957" s="86"/>
      <c r="AF957" s="86"/>
      <c r="AG957" s="86"/>
      <c r="AH957" s="83"/>
      <c r="AI957" s="86"/>
      <c r="AV957" s="86"/>
    </row>
    <row r="958" spans="1:48" ht="15.75">
      <c r="A958" s="241"/>
      <c r="B958" s="83"/>
      <c r="C958" s="83"/>
      <c r="D958" s="83"/>
      <c r="E958" s="83"/>
      <c r="F958" s="83"/>
      <c r="G958" s="86"/>
      <c r="H958" s="83"/>
      <c r="I958" s="86"/>
      <c r="J958" s="86"/>
      <c r="K958" s="86"/>
      <c r="L958" s="86"/>
      <c r="M958" s="86"/>
      <c r="N958" s="86"/>
      <c r="O958" s="86"/>
      <c r="P958" s="86"/>
      <c r="Q958" s="86"/>
      <c r="R958" s="86"/>
      <c r="S958" s="17"/>
      <c r="T958" s="238"/>
      <c r="U958" s="83"/>
      <c r="V958" s="86"/>
      <c r="W958" s="83"/>
      <c r="X958" s="86"/>
      <c r="Y958" s="86"/>
      <c r="Z958" s="86"/>
      <c r="AA958" s="86"/>
      <c r="AB958" s="86"/>
      <c r="AC958" s="83"/>
      <c r="AD958" s="86"/>
      <c r="AE958" s="86"/>
      <c r="AF958" s="86"/>
      <c r="AG958" s="86"/>
      <c r="AH958" s="83"/>
      <c r="AI958" s="86"/>
      <c r="AV958" s="86"/>
    </row>
    <row r="959" spans="1:48" ht="15.75">
      <c r="A959" s="241"/>
      <c r="B959" s="83"/>
      <c r="C959" s="83"/>
      <c r="D959" s="83"/>
      <c r="E959" s="83"/>
      <c r="F959" s="83"/>
      <c r="G959" s="86"/>
      <c r="H959" s="83"/>
      <c r="I959" s="86"/>
      <c r="J959" s="86"/>
      <c r="K959" s="86"/>
      <c r="L959" s="86"/>
      <c r="M959" s="86"/>
      <c r="N959" s="86"/>
      <c r="O959" s="86"/>
      <c r="P959" s="86"/>
      <c r="Q959" s="86"/>
      <c r="R959" s="86"/>
      <c r="S959" s="17"/>
      <c r="T959" s="238"/>
      <c r="U959" s="83"/>
      <c r="V959" s="86"/>
      <c r="W959" s="83"/>
      <c r="X959" s="86"/>
      <c r="Y959" s="86"/>
      <c r="Z959" s="86"/>
      <c r="AA959" s="86"/>
      <c r="AB959" s="86"/>
      <c r="AC959" s="83"/>
      <c r="AD959" s="86"/>
      <c r="AE959" s="86"/>
      <c r="AF959" s="86"/>
      <c r="AG959" s="86"/>
      <c r="AH959" s="83"/>
      <c r="AI959" s="86"/>
      <c r="AV959" s="86"/>
    </row>
    <row r="960" spans="1:48" ht="15.75">
      <c r="A960" s="241"/>
      <c r="B960" s="83"/>
      <c r="C960" s="83"/>
      <c r="D960" s="83"/>
      <c r="E960" s="83"/>
      <c r="F960" s="83"/>
      <c r="G960" s="86"/>
      <c r="H960" s="83"/>
      <c r="I960" s="86"/>
      <c r="J960" s="86"/>
      <c r="K960" s="86"/>
      <c r="L960" s="86"/>
      <c r="M960" s="86"/>
      <c r="N960" s="86"/>
      <c r="O960" s="86"/>
      <c r="P960" s="86"/>
      <c r="Q960" s="86"/>
      <c r="R960" s="86"/>
      <c r="S960" s="17"/>
      <c r="T960" s="238"/>
      <c r="U960" s="83"/>
      <c r="V960" s="86"/>
      <c r="W960" s="83"/>
      <c r="X960" s="86"/>
      <c r="Y960" s="86"/>
      <c r="Z960" s="86"/>
      <c r="AA960" s="86"/>
      <c r="AB960" s="86"/>
      <c r="AC960" s="83"/>
      <c r="AD960" s="86"/>
      <c r="AE960" s="86"/>
      <c r="AF960" s="86"/>
      <c r="AG960" s="86"/>
      <c r="AH960" s="83"/>
      <c r="AI960" s="86"/>
      <c r="AV960" s="86"/>
    </row>
    <row r="961" spans="1:48" ht="15.75">
      <c r="A961" s="241"/>
      <c r="B961" s="83"/>
      <c r="C961" s="83"/>
      <c r="D961" s="83"/>
      <c r="E961" s="83"/>
      <c r="F961" s="83"/>
      <c r="G961" s="86"/>
      <c r="H961" s="83"/>
      <c r="I961" s="86"/>
      <c r="J961" s="86"/>
      <c r="K961" s="86"/>
      <c r="L961" s="86"/>
      <c r="M961" s="86"/>
      <c r="N961" s="86"/>
      <c r="O961" s="86"/>
      <c r="P961" s="86"/>
      <c r="Q961" s="86"/>
      <c r="R961" s="86"/>
      <c r="S961" s="17"/>
      <c r="T961" s="238"/>
      <c r="U961" s="83"/>
      <c r="V961" s="86"/>
      <c r="W961" s="83"/>
      <c r="X961" s="86"/>
      <c r="Y961" s="86"/>
      <c r="Z961" s="86"/>
      <c r="AA961" s="86"/>
      <c r="AB961" s="86"/>
      <c r="AC961" s="83"/>
      <c r="AD961" s="86"/>
      <c r="AE961" s="86"/>
      <c r="AF961" s="86"/>
      <c r="AG961" s="86"/>
      <c r="AH961" s="83"/>
      <c r="AI961" s="86"/>
      <c r="AV961" s="86"/>
    </row>
    <row r="962" spans="1:48" ht="15.75">
      <c r="A962" s="241"/>
      <c r="B962" s="83"/>
      <c r="C962" s="83"/>
      <c r="D962" s="83"/>
      <c r="E962" s="83"/>
      <c r="F962" s="83"/>
      <c r="G962" s="86"/>
      <c r="H962" s="83"/>
      <c r="I962" s="86"/>
      <c r="J962" s="86"/>
      <c r="K962" s="86"/>
      <c r="L962" s="86"/>
      <c r="M962" s="86"/>
      <c r="N962" s="86"/>
      <c r="O962" s="86"/>
      <c r="P962" s="86"/>
      <c r="Q962" s="86"/>
      <c r="R962" s="86"/>
      <c r="S962" s="17"/>
      <c r="T962" s="238"/>
      <c r="U962" s="83"/>
      <c r="V962" s="86"/>
      <c r="W962" s="83"/>
      <c r="X962" s="86"/>
      <c r="Y962" s="86"/>
      <c r="Z962" s="86"/>
      <c r="AA962" s="86"/>
      <c r="AB962" s="86"/>
      <c r="AC962" s="83"/>
      <c r="AD962" s="86"/>
      <c r="AE962" s="86"/>
      <c r="AF962" s="86"/>
      <c r="AG962" s="86"/>
      <c r="AH962" s="83"/>
      <c r="AI962" s="86"/>
      <c r="AV962" s="86"/>
    </row>
    <row r="963" spans="1:48" ht="15.75">
      <c r="A963" s="241"/>
      <c r="B963" s="83"/>
      <c r="C963" s="83"/>
      <c r="D963" s="83"/>
      <c r="E963" s="83"/>
      <c r="F963" s="83"/>
      <c r="G963" s="86"/>
      <c r="H963" s="83"/>
      <c r="I963" s="86"/>
      <c r="J963" s="86"/>
      <c r="K963" s="86"/>
      <c r="L963" s="86"/>
      <c r="M963" s="86"/>
      <c r="N963" s="86"/>
      <c r="O963" s="86"/>
      <c r="P963" s="86"/>
      <c r="Q963" s="86"/>
      <c r="R963" s="86"/>
      <c r="S963" s="17"/>
      <c r="T963" s="238"/>
      <c r="U963" s="83"/>
      <c r="V963" s="86"/>
      <c r="W963" s="83"/>
      <c r="X963" s="86"/>
      <c r="Y963" s="86"/>
      <c r="Z963" s="86"/>
      <c r="AA963" s="86"/>
      <c r="AB963" s="86"/>
      <c r="AC963" s="83"/>
      <c r="AD963" s="86"/>
      <c r="AE963" s="86"/>
      <c r="AF963" s="86"/>
      <c r="AG963" s="86"/>
      <c r="AH963" s="83"/>
      <c r="AI963" s="86"/>
      <c r="AV963" s="86"/>
    </row>
    <row r="964" spans="1:48" ht="15.75">
      <c r="A964" s="241"/>
      <c r="B964" s="83"/>
      <c r="C964" s="83"/>
      <c r="D964" s="83"/>
      <c r="E964" s="83"/>
      <c r="F964" s="83"/>
      <c r="G964" s="86"/>
      <c r="H964" s="83"/>
      <c r="I964" s="86"/>
      <c r="J964" s="86"/>
      <c r="K964" s="86"/>
      <c r="L964" s="86"/>
      <c r="M964" s="86"/>
      <c r="N964" s="86"/>
      <c r="O964" s="86"/>
      <c r="P964" s="86"/>
      <c r="Q964" s="86"/>
      <c r="R964" s="86"/>
      <c r="S964" s="17"/>
      <c r="T964" s="238"/>
      <c r="U964" s="83"/>
      <c r="V964" s="86"/>
      <c r="W964" s="83"/>
      <c r="X964" s="86"/>
      <c r="Y964" s="86"/>
      <c r="Z964" s="86"/>
      <c r="AA964" s="86"/>
      <c r="AB964" s="86"/>
      <c r="AC964" s="83"/>
      <c r="AD964" s="86"/>
      <c r="AE964" s="86"/>
      <c r="AF964" s="86"/>
      <c r="AG964" s="86"/>
      <c r="AH964" s="83"/>
      <c r="AI964" s="86"/>
      <c r="AV964" s="86"/>
    </row>
    <row r="965" spans="1:48" ht="15.75">
      <c r="A965" s="241"/>
      <c r="B965" s="83"/>
      <c r="C965" s="83"/>
      <c r="D965" s="83"/>
      <c r="E965" s="83"/>
      <c r="F965" s="83"/>
      <c r="G965" s="86"/>
      <c r="H965" s="83"/>
      <c r="I965" s="86"/>
      <c r="J965" s="86"/>
      <c r="K965" s="86"/>
      <c r="L965" s="86"/>
      <c r="M965" s="86"/>
      <c r="N965" s="86"/>
      <c r="O965" s="86"/>
      <c r="P965" s="86"/>
      <c r="Q965" s="86"/>
      <c r="R965" s="86"/>
      <c r="S965" s="17"/>
      <c r="T965" s="238"/>
      <c r="U965" s="83"/>
      <c r="V965" s="86"/>
      <c r="W965" s="83"/>
      <c r="X965" s="86"/>
      <c r="Y965" s="86"/>
      <c r="Z965" s="86"/>
      <c r="AA965" s="86"/>
      <c r="AB965" s="86"/>
      <c r="AC965" s="83"/>
      <c r="AD965" s="86"/>
      <c r="AE965" s="86"/>
      <c r="AF965" s="86"/>
      <c r="AG965" s="86"/>
      <c r="AH965" s="83"/>
      <c r="AI965" s="86"/>
      <c r="AV965" s="86"/>
    </row>
    <row r="966" spans="1:48" ht="15.75">
      <c r="A966" s="241"/>
      <c r="B966" s="83"/>
      <c r="C966" s="83"/>
      <c r="D966" s="83"/>
      <c r="E966" s="83"/>
      <c r="F966" s="83"/>
      <c r="G966" s="86"/>
      <c r="H966" s="83"/>
      <c r="I966" s="86"/>
      <c r="J966" s="86"/>
      <c r="K966" s="86"/>
      <c r="L966" s="86"/>
      <c r="M966" s="86"/>
      <c r="N966" s="86"/>
      <c r="O966" s="86"/>
      <c r="P966" s="86"/>
      <c r="Q966" s="86"/>
      <c r="R966" s="86"/>
      <c r="S966" s="17"/>
      <c r="T966" s="238"/>
      <c r="U966" s="83"/>
      <c r="V966" s="86"/>
      <c r="W966" s="83"/>
      <c r="X966" s="86"/>
      <c r="Y966" s="86"/>
      <c r="Z966" s="86"/>
      <c r="AA966" s="86"/>
      <c r="AB966" s="86"/>
      <c r="AC966" s="83"/>
      <c r="AD966" s="86"/>
      <c r="AE966" s="86"/>
      <c r="AF966" s="86"/>
      <c r="AG966" s="86"/>
      <c r="AH966" s="83"/>
      <c r="AI966" s="86"/>
      <c r="AV966" s="86"/>
    </row>
    <row r="967" spans="1:48" ht="15.75">
      <c r="A967" s="241"/>
      <c r="B967" s="83"/>
      <c r="C967" s="83"/>
      <c r="D967" s="83"/>
      <c r="E967" s="83"/>
      <c r="F967" s="83"/>
      <c r="G967" s="86"/>
      <c r="H967" s="83"/>
      <c r="I967" s="86"/>
      <c r="J967" s="86"/>
      <c r="K967" s="86"/>
      <c r="L967" s="86"/>
      <c r="M967" s="86"/>
      <c r="N967" s="86"/>
      <c r="O967" s="86"/>
      <c r="P967" s="86"/>
      <c r="Q967" s="86"/>
      <c r="R967" s="86"/>
      <c r="S967" s="17"/>
      <c r="T967" s="238"/>
      <c r="U967" s="83"/>
      <c r="V967" s="86"/>
      <c r="W967" s="83"/>
      <c r="X967" s="86"/>
      <c r="Y967" s="86"/>
      <c r="Z967" s="86"/>
      <c r="AA967" s="86"/>
      <c r="AB967" s="86"/>
      <c r="AC967" s="83"/>
      <c r="AD967" s="86"/>
      <c r="AE967" s="86"/>
      <c r="AF967" s="86"/>
      <c r="AG967" s="86"/>
      <c r="AH967" s="83"/>
      <c r="AI967" s="86"/>
      <c r="AV967" s="86"/>
    </row>
    <row r="968" spans="1:48" ht="15.75">
      <c r="A968" s="241"/>
      <c r="B968" s="83"/>
      <c r="C968" s="83"/>
      <c r="D968" s="83"/>
      <c r="E968" s="83"/>
      <c r="F968" s="83"/>
      <c r="G968" s="86"/>
      <c r="H968" s="83"/>
      <c r="I968" s="86"/>
      <c r="J968" s="86"/>
      <c r="K968" s="86"/>
      <c r="L968" s="86"/>
      <c r="M968" s="86"/>
      <c r="N968" s="86"/>
      <c r="O968" s="86"/>
      <c r="P968" s="86"/>
      <c r="Q968" s="86"/>
      <c r="R968" s="86"/>
      <c r="S968" s="17"/>
      <c r="T968" s="238"/>
      <c r="U968" s="83"/>
      <c r="V968" s="86"/>
      <c r="W968" s="83"/>
      <c r="X968" s="86"/>
      <c r="Y968" s="86"/>
      <c r="Z968" s="86"/>
      <c r="AA968" s="86"/>
      <c r="AB968" s="86"/>
      <c r="AC968" s="83"/>
      <c r="AD968" s="86"/>
      <c r="AE968" s="86"/>
      <c r="AF968" s="86"/>
      <c r="AG968" s="86"/>
      <c r="AH968" s="83"/>
      <c r="AI968" s="86"/>
      <c r="AV968" s="86"/>
    </row>
    <row r="969" spans="1:48" ht="15.75">
      <c r="A969" s="241"/>
      <c r="B969" s="83"/>
      <c r="C969" s="83"/>
      <c r="D969" s="83"/>
      <c r="E969" s="83"/>
      <c r="F969" s="83"/>
      <c r="G969" s="86"/>
      <c r="H969" s="83"/>
      <c r="I969" s="86"/>
      <c r="J969" s="86"/>
      <c r="K969" s="86"/>
      <c r="L969" s="86"/>
      <c r="M969" s="86"/>
      <c r="N969" s="86"/>
      <c r="O969" s="86"/>
      <c r="P969" s="86"/>
      <c r="Q969" s="86"/>
      <c r="R969" s="86"/>
      <c r="S969" s="17"/>
      <c r="T969" s="238"/>
      <c r="U969" s="83"/>
      <c r="V969" s="86"/>
      <c r="W969" s="83"/>
      <c r="X969" s="86"/>
      <c r="Y969" s="86"/>
      <c r="Z969" s="86"/>
      <c r="AA969" s="86"/>
      <c r="AB969" s="86"/>
      <c r="AC969" s="83"/>
      <c r="AD969" s="86"/>
      <c r="AE969" s="86"/>
      <c r="AF969" s="86"/>
      <c r="AG969" s="86"/>
      <c r="AH969" s="83"/>
      <c r="AI969" s="86"/>
      <c r="AV969" s="86"/>
    </row>
    <row r="970" spans="1:48" ht="15.75">
      <c r="A970" s="241"/>
      <c r="B970" s="83"/>
      <c r="C970" s="83"/>
      <c r="D970" s="83"/>
      <c r="E970" s="83"/>
      <c r="F970" s="83"/>
      <c r="G970" s="86"/>
      <c r="H970" s="83"/>
      <c r="I970" s="86"/>
      <c r="J970" s="86"/>
      <c r="K970" s="86"/>
      <c r="L970" s="86"/>
      <c r="M970" s="86"/>
      <c r="N970" s="86"/>
      <c r="O970" s="86"/>
      <c r="P970" s="86"/>
      <c r="Q970" s="86"/>
      <c r="R970" s="86"/>
      <c r="S970" s="17"/>
      <c r="T970" s="238"/>
      <c r="U970" s="83"/>
      <c r="V970" s="86"/>
      <c r="W970" s="83"/>
      <c r="X970" s="86"/>
      <c r="Y970" s="86"/>
      <c r="Z970" s="86"/>
      <c r="AA970" s="86"/>
      <c r="AB970" s="86"/>
      <c r="AC970" s="83"/>
      <c r="AD970" s="86"/>
      <c r="AE970" s="86"/>
      <c r="AF970" s="86"/>
      <c r="AG970" s="86"/>
      <c r="AH970" s="83"/>
      <c r="AI970" s="86"/>
      <c r="AV970" s="86"/>
    </row>
    <row r="971" spans="1:48" ht="15.75">
      <c r="A971" s="241"/>
      <c r="B971" s="83"/>
      <c r="C971" s="83"/>
      <c r="D971" s="83"/>
      <c r="E971" s="83"/>
      <c r="F971" s="83"/>
      <c r="G971" s="86"/>
      <c r="H971" s="83"/>
      <c r="I971" s="86"/>
      <c r="J971" s="86"/>
      <c r="K971" s="86"/>
      <c r="L971" s="86"/>
      <c r="M971" s="86"/>
      <c r="N971" s="86"/>
      <c r="O971" s="86"/>
      <c r="P971" s="86"/>
      <c r="Q971" s="86"/>
      <c r="R971" s="86"/>
      <c r="S971" s="17"/>
      <c r="T971" s="238"/>
      <c r="U971" s="83"/>
      <c r="V971" s="86"/>
      <c r="W971" s="83"/>
      <c r="X971" s="86"/>
      <c r="Y971" s="86"/>
      <c r="Z971" s="86"/>
      <c r="AA971" s="86"/>
      <c r="AB971" s="86"/>
      <c r="AC971" s="83"/>
      <c r="AD971" s="86"/>
      <c r="AE971" s="86"/>
      <c r="AF971" s="86"/>
      <c r="AG971" s="86"/>
      <c r="AH971" s="83"/>
      <c r="AI971" s="86"/>
      <c r="AV971" s="86"/>
    </row>
    <row r="972" spans="1:48" ht="15.75">
      <c r="A972" s="241"/>
      <c r="B972" s="83"/>
      <c r="C972" s="83"/>
      <c r="D972" s="83"/>
      <c r="E972" s="83"/>
      <c r="F972" s="83"/>
      <c r="G972" s="86"/>
      <c r="H972" s="83"/>
      <c r="I972" s="86"/>
      <c r="J972" s="86"/>
      <c r="K972" s="86"/>
      <c r="L972" s="86"/>
      <c r="M972" s="86"/>
      <c r="N972" s="86"/>
      <c r="O972" s="86"/>
      <c r="P972" s="86"/>
      <c r="Q972" s="86"/>
      <c r="R972" s="86"/>
      <c r="S972" s="17"/>
      <c r="T972" s="238"/>
      <c r="U972" s="83"/>
      <c r="V972" s="86"/>
      <c r="W972" s="83"/>
      <c r="X972" s="86"/>
      <c r="Y972" s="86"/>
      <c r="Z972" s="86"/>
      <c r="AA972" s="86"/>
      <c r="AB972" s="86"/>
      <c r="AC972" s="83"/>
      <c r="AD972" s="86"/>
      <c r="AE972" s="86"/>
      <c r="AF972" s="86"/>
      <c r="AG972" s="86"/>
      <c r="AH972" s="83"/>
      <c r="AI972" s="86"/>
      <c r="AV972" s="86"/>
    </row>
    <row r="973" spans="1:48" ht="15.75">
      <c r="A973" s="241"/>
      <c r="B973" s="83"/>
      <c r="C973" s="83"/>
      <c r="D973" s="83"/>
      <c r="E973" s="83"/>
      <c r="F973" s="83"/>
      <c r="G973" s="86"/>
      <c r="H973" s="83"/>
      <c r="I973" s="86"/>
      <c r="J973" s="86"/>
      <c r="K973" s="86"/>
      <c r="L973" s="86"/>
      <c r="M973" s="86"/>
      <c r="N973" s="86"/>
      <c r="O973" s="86"/>
      <c r="P973" s="86"/>
      <c r="Q973" s="86"/>
      <c r="R973" s="86"/>
      <c r="S973" s="17"/>
      <c r="T973" s="238"/>
      <c r="U973" s="83"/>
      <c r="V973" s="86"/>
      <c r="W973" s="83"/>
      <c r="X973" s="86"/>
      <c r="Y973" s="86"/>
      <c r="Z973" s="86"/>
      <c r="AA973" s="86"/>
      <c r="AB973" s="86"/>
      <c r="AC973" s="83"/>
      <c r="AD973" s="86"/>
      <c r="AE973" s="86"/>
      <c r="AF973" s="86"/>
      <c r="AG973" s="86"/>
      <c r="AH973" s="83"/>
      <c r="AI973" s="86"/>
      <c r="AV973" s="86"/>
    </row>
    <row r="974" spans="1:48" ht="15.75">
      <c r="A974" s="241"/>
      <c r="B974" s="83"/>
      <c r="C974" s="83"/>
      <c r="D974" s="83"/>
      <c r="E974" s="83"/>
      <c r="F974" s="83"/>
      <c r="G974" s="86"/>
      <c r="H974" s="83"/>
      <c r="I974" s="86"/>
      <c r="J974" s="86"/>
      <c r="K974" s="86"/>
      <c r="L974" s="86"/>
      <c r="M974" s="86"/>
      <c r="N974" s="86"/>
      <c r="O974" s="86"/>
      <c r="P974" s="86"/>
      <c r="Q974" s="86"/>
      <c r="R974" s="86"/>
      <c r="S974" s="17"/>
      <c r="T974" s="238"/>
      <c r="U974" s="83"/>
      <c r="V974" s="86"/>
      <c r="W974" s="83"/>
      <c r="X974" s="86"/>
      <c r="Y974" s="86"/>
      <c r="Z974" s="86"/>
      <c r="AA974" s="86"/>
      <c r="AB974" s="86"/>
      <c r="AC974" s="83"/>
      <c r="AD974" s="86"/>
      <c r="AE974" s="86"/>
      <c r="AF974" s="86"/>
      <c r="AG974" s="86"/>
      <c r="AH974" s="83"/>
      <c r="AI974" s="86"/>
      <c r="AV974" s="86"/>
    </row>
    <row r="975" spans="1:48" ht="15.75">
      <c r="A975" s="241"/>
      <c r="B975" s="83"/>
      <c r="C975" s="83"/>
      <c r="D975" s="83"/>
      <c r="E975" s="83"/>
      <c r="F975" s="83"/>
      <c r="G975" s="86"/>
      <c r="H975" s="83"/>
      <c r="I975" s="86"/>
      <c r="J975" s="86"/>
      <c r="K975" s="86"/>
      <c r="L975" s="86"/>
      <c r="M975" s="86"/>
      <c r="N975" s="86"/>
      <c r="O975" s="86"/>
      <c r="P975" s="86"/>
      <c r="Q975" s="86"/>
      <c r="R975" s="86"/>
      <c r="S975" s="17"/>
      <c r="T975" s="238"/>
      <c r="U975" s="83"/>
      <c r="V975" s="86"/>
      <c r="W975" s="83"/>
      <c r="X975" s="86"/>
      <c r="Y975" s="86"/>
      <c r="Z975" s="86"/>
      <c r="AA975" s="86"/>
      <c r="AB975" s="86"/>
      <c r="AC975" s="83"/>
      <c r="AD975" s="86"/>
      <c r="AE975" s="86"/>
      <c r="AF975" s="86"/>
      <c r="AG975" s="86"/>
      <c r="AH975" s="83"/>
      <c r="AI975" s="86"/>
      <c r="AV975" s="86"/>
    </row>
    <row r="976" spans="1:48" ht="15.75">
      <c r="A976" s="241"/>
      <c r="B976" s="83"/>
      <c r="C976" s="83"/>
      <c r="D976" s="83"/>
      <c r="E976" s="83"/>
      <c r="F976" s="83"/>
      <c r="G976" s="86"/>
      <c r="H976" s="83"/>
      <c r="I976" s="86"/>
      <c r="J976" s="86"/>
      <c r="K976" s="86"/>
      <c r="L976" s="86"/>
      <c r="M976" s="86"/>
      <c r="N976" s="86"/>
      <c r="O976" s="86"/>
      <c r="P976" s="86"/>
      <c r="Q976" s="86"/>
      <c r="R976" s="86"/>
      <c r="S976" s="17"/>
      <c r="T976" s="238"/>
      <c r="U976" s="83"/>
      <c r="V976" s="86"/>
      <c r="W976" s="83"/>
      <c r="X976" s="86"/>
      <c r="Y976" s="86"/>
      <c r="Z976" s="86"/>
      <c r="AA976" s="86"/>
      <c r="AB976" s="86"/>
      <c r="AC976" s="83"/>
      <c r="AD976" s="86"/>
      <c r="AE976" s="86"/>
      <c r="AF976" s="86"/>
      <c r="AG976" s="86"/>
      <c r="AH976" s="83"/>
      <c r="AI976" s="86"/>
      <c r="AV976" s="86"/>
    </row>
    <row r="977" spans="1:48" ht="15.75">
      <c r="A977" s="241"/>
      <c r="B977" s="83"/>
      <c r="C977" s="83"/>
      <c r="D977" s="83"/>
      <c r="E977" s="83"/>
      <c r="F977" s="83"/>
      <c r="G977" s="86"/>
      <c r="H977" s="83"/>
      <c r="I977" s="86"/>
      <c r="J977" s="86"/>
      <c r="K977" s="86"/>
      <c r="L977" s="86"/>
      <c r="M977" s="86"/>
      <c r="N977" s="86"/>
      <c r="O977" s="86"/>
      <c r="P977" s="86"/>
      <c r="Q977" s="86"/>
      <c r="R977" s="86"/>
      <c r="S977" s="17"/>
      <c r="T977" s="238"/>
      <c r="U977" s="83"/>
      <c r="V977" s="86"/>
      <c r="W977" s="83"/>
      <c r="X977" s="86"/>
      <c r="Y977" s="86"/>
      <c r="Z977" s="86"/>
      <c r="AA977" s="86"/>
      <c r="AB977" s="86"/>
      <c r="AC977" s="83"/>
      <c r="AD977" s="86"/>
      <c r="AE977" s="86"/>
      <c r="AF977" s="86"/>
      <c r="AG977" s="86"/>
      <c r="AH977" s="83"/>
      <c r="AI977" s="86"/>
      <c r="AV977" s="86"/>
    </row>
    <row r="978" spans="1:48" ht="15.75">
      <c r="A978" s="241"/>
      <c r="B978" s="83"/>
      <c r="C978" s="83"/>
      <c r="D978" s="83"/>
      <c r="E978" s="83"/>
      <c r="F978" s="83"/>
      <c r="G978" s="86"/>
      <c r="H978" s="83"/>
      <c r="I978" s="86"/>
      <c r="J978" s="86"/>
      <c r="K978" s="86"/>
      <c r="L978" s="86"/>
      <c r="M978" s="86"/>
      <c r="N978" s="86"/>
      <c r="O978" s="86"/>
      <c r="P978" s="86"/>
      <c r="Q978" s="86"/>
      <c r="R978" s="86"/>
      <c r="S978" s="17"/>
      <c r="T978" s="238"/>
      <c r="U978" s="83"/>
      <c r="V978" s="86"/>
      <c r="W978" s="83"/>
      <c r="X978" s="86"/>
      <c r="Y978" s="86"/>
      <c r="Z978" s="86"/>
      <c r="AA978" s="86"/>
      <c r="AB978" s="86"/>
      <c r="AC978" s="83"/>
      <c r="AD978" s="86"/>
      <c r="AE978" s="86"/>
      <c r="AF978" s="86"/>
      <c r="AG978" s="86"/>
      <c r="AH978" s="83"/>
      <c r="AI978" s="86"/>
      <c r="AV978" s="86"/>
    </row>
    <row r="979" spans="1:48" ht="15.75">
      <c r="A979" s="241"/>
      <c r="B979" s="83"/>
      <c r="C979" s="83"/>
      <c r="D979" s="83"/>
      <c r="E979" s="83"/>
      <c r="F979" s="83"/>
      <c r="G979" s="86"/>
      <c r="H979" s="83"/>
      <c r="I979" s="86"/>
      <c r="J979" s="86"/>
      <c r="K979" s="86"/>
      <c r="L979" s="86"/>
      <c r="M979" s="86"/>
      <c r="N979" s="86"/>
      <c r="O979" s="86"/>
      <c r="P979" s="86"/>
      <c r="Q979" s="86"/>
      <c r="R979" s="86"/>
      <c r="S979" s="17"/>
      <c r="T979" s="238"/>
      <c r="U979" s="83"/>
      <c r="V979" s="86"/>
      <c r="W979" s="83"/>
      <c r="X979" s="86"/>
      <c r="Y979" s="86"/>
      <c r="Z979" s="86"/>
      <c r="AA979" s="86"/>
      <c r="AB979" s="86"/>
      <c r="AC979" s="83"/>
      <c r="AD979" s="86"/>
      <c r="AE979" s="86"/>
      <c r="AF979" s="86"/>
      <c r="AG979" s="86"/>
      <c r="AH979" s="83"/>
      <c r="AI979" s="86"/>
      <c r="AV979" s="86"/>
    </row>
    <row r="980" spans="1:48" ht="15.75">
      <c r="A980" s="241"/>
      <c r="B980" s="83"/>
      <c r="C980" s="83"/>
      <c r="D980" s="83"/>
      <c r="E980" s="83"/>
      <c r="F980" s="83"/>
      <c r="G980" s="86"/>
      <c r="H980" s="83"/>
      <c r="I980" s="86"/>
      <c r="J980" s="86"/>
      <c r="K980" s="86"/>
      <c r="L980" s="86"/>
      <c r="M980" s="86"/>
      <c r="N980" s="86"/>
      <c r="O980" s="86"/>
      <c r="P980" s="86"/>
      <c r="Q980" s="86"/>
      <c r="R980" s="86"/>
      <c r="S980" s="17"/>
      <c r="T980" s="238"/>
      <c r="U980" s="83"/>
      <c r="V980" s="86"/>
      <c r="W980" s="83"/>
      <c r="X980" s="86"/>
      <c r="Y980" s="86"/>
      <c r="Z980" s="86"/>
      <c r="AA980" s="86"/>
      <c r="AB980" s="86"/>
      <c r="AC980" s="83"/>
      <c r="AD980" s="86"/>
      <c r="AE980" s="86"/>
      <c r="AF980" s="86"/>
      <c r="AG980" s="86"/>
      <c r="AH980" s="83"/>
      <c r="AI980" s="86"/>
      <c r="AV980" s="86"/>
    </row>
    <row r="981" spans="1:48" ht="15.75">
      <c r="A981" s="241"/>
      <c r="B981" s="83"/>
      <c r="C981" s="83"/>
      <c r="D981" s="83"/>
      <c r="E981" s="83"/>
      <c r="F981" s="83"/>
      <c r="G981" s="86"/>
      <c r="H981" s="83"/>
      <c r="I981" s="86"/>
      <c r="J981" s="86"/>
      <c r="K981" s="86"/>
      <c r="L981" s="86"/>
      <c r="M981" s="86"/>
      <c r="N981" s="86"/>
      <c r="O981" s="86"/>
      <c r="P981" s="86"/>
      <c r="Q981" s="86"/>
      <c r="R981" s="86"/>
      <c r="S981" s="17"/>
      <c r="T981" s="238"/>
      <c r="U981" s="83"/>
      <c r="V981" s="86"/>
      <c r="W981" s="83"/>
      <c r="X981" s="86"/>
      <c r="Y981" s="86"/>
      <c r="Z981" s="86"/>
      <c r="AA981" s="86"/>
      <c r="AB981" s="86"/>
      <c r="AC981" s="83"/>
      <c r="AD981" s="86"/>
      <c r="AE981" s="86"/>
      <c r="AF981" s="86"/>
      <c r="AG981" s="86"/>
      <c r="AH981" s="83"/>
      <c r="AI981" s="86"/>
      <c r="AV981" s="86"/>
    </row>
    <row r="982" spans="1:48" ht="15.75">
      <c r="A982" s="241"/>
      <c r="B982" s="83"/>
      <c r="C982" s="83"/>
      <c r="D982" s="83"/>
      <c r="E982" s="83"/>
      <c r="F982" s="83"/>
      <c r="G982" s="86"/>
      <c r="H982" s="83"/>
      <c r="I982" s="86"/>
      <c r="J982" s="86"/>
      <c r="K982" s="86"/>
      <c r="L982" s="86"/>
      <c r="M982" s="86"/>
      <c r="N982" s="86"/>
      <c r="O982" s="86"/>
      <c r="P982" s="86"/>
      <c r="Q982" s="86"/>
      <c r="R982" s="86"/>
      <c r="S982" s="17"/>
      <c r="T982" s="238"/>
      <c r="U982" s="83"/>
      <c r="V982" s="86"/>
      <c r="W982" s="83"/>
      <c r="X982" s="86"/>
      <c r="Y982" s="86"/>
      <c r="Z982" s="86"/>
      <c r="AA982" s="86"/>
      <c r="AB982" s="86"/>
      <c r="AC982" s="83"/>
      <c r="AD982" s="86"/>
      <c r="AE982" s="86"/>
      <c r="AF982" s="86"/>
      <c r="AG982" s="86"/>
      <c r="AH982" s="83"/>
      <c r="AI982" s="86"/>
      <c r="AV982" s="86"/>
    </row>
    <row r="983" spans="1:48" ht="15.75">
      <c r="A983" s="241"/>
      <c r="B983" s="83"/>
      <c r="C983" s="83"/>
      <c r="D983" s="83"/>
      <c r="E983" s="83"/>
      <c r="F983" s="83"/>
      <c r="G983" s="86"/>
      <c r="H983" s="83"/>
      <c r="I983" s="86"/>
      <c r="J983" s="86"/>
      <c r="K983" s="86"/>
      <c r="L983" s="86"/>
      <c r="M983" s="86"/>
      <c r="N983" s="86"/>
      <c r="O983" s="86"/>
      <c r="P983" s="86"/>
      <c r="Q983" s="86"/>
      <c r="R983" s="86"/>
      <c r="S983" s="17"/>
      <c r="T983" s="238"/>
      <c r="U983" s="83"/>
      <c r="V983" s="86"/>
      <c r="W983" s="83"/>
      <c r="X983" s="86"/>
      <c r="Y983" s="86"/>
      <c r="Z983" s="86"/>
      <c r="AA983" s="86"/>
      <c r="AB983" s="86"/>
      <c r="AC983" s="83"/>
      <c r="AD983" s="86"/>
      <c r="AE983" s="86"/>
      <c r="AF983" s="86"/>
      <c r="AG983" s="86"/>
      <c r="AH983" s="83"/>
      <c r="AI983" s="86"/>
      <c r="AV983" s="86"/>
    </row>
    <row r="984" spans="1:48" ht="15.75">
      <c r="A984" s="241"/>
      <c r="B984" s="83"/>
      <c r="C984" s="83"/>
      <c r="D984" s="83"/>
      <c r="E984" s="83"/>
      <c r="F984" s="83"/>
      <c r="G984" s="86"/>
      <c r="H984" s="83"/>
      <c r="I984" s="86"/>
      <c r="J984" s="86"/>
      <c r="K984" s="86"/>
      <c r="L984" s="86"/>
      <c r="M984" s="86"/>
      <c r="N984" s="86"/>
      <c r="O984" s="86"/>
      <c r="P984" s="86"/>
      <c r="Q984" s="86"/>
      <c r="R984" s="86"/>
      <c r="S984" s="17"/>
      <c r="T984" s="238"/>
      <c r="U984" s="83"/>
      <c r="V984" s="86"/>
      <c r="W984" s="83"/>
      <c r="X984" s="86"/>
      <c r="Y984" s="86"/>
      <c r="Z984" s="86"/>
      <c r="AA984" s="86"/>
      <c r="AB984" s="86"/>
      <c r="AC984" s="83"/>
      <c r="AD984" s="86"/>
      <c r="AE984" s="86"/>
      <c r="AF984" s="86"/>
      <c r="AG984" s="86"/>
      <c r="AH984" s="83"/>
      <c r="AI984" s="86"/>
      <c r="AV984" s="86"/>
    </row>
    <row r="985" spans="1:48" ht="15.75">
      <c r="A985" s="241"/>
      <c r="B985" s="83"/>
      <c r="C985" s="83"/>
      <c r="D985" s="83"/>
      <c r="E985" s="83"/>
      <c r="F985" s="83"/>
      <c r="G985" s="86"/>
      <c r="H985" s="83"/>
      <c r="I985" s="86"/>
      <c r="J985" s="86"/>
      <c r="K985" s="86"/>
      <c r="L985" s="86"/>
      <c r="M985" s="86"/>
      <c r="N985" s="86"/>
      <c r="O985" s="86"/>
      <c r="P985" s="86"/>
      <c r="Q985" s="86"/>
      <c r="R985" s="86"/>
      <c r="S985" s="17"/>
      <c r="T985" s="238"/>
      <c r="U985" s="83"/>
      <c r="V985" s="86"/>
      <c r="W985" s="83"/>
      <c r="X985" s="86"/>
      <c r="Y985" s="86"/>
      <c r="Z985" s="86"/>
      <c r="AA985" s="86"/>
      <c r="AB985" s="86"/>
      <c r="AC985" s="83"/>
      <c r="AD985" s="86"/>
      <c r="AE985" s="86"/>
      <c r="AF985" s="86"/>
      <c r="AG985" s="86"/>
      <c r="AH985" s="83"/>
      <c r="AI985" s="86"/>
      <c r="AV985" s="86"/>
    </row>
    <row r="986" spans="1:48" ht="15.75">
      <c r="A986" s="241"/>
      <c r="B986" s="83"/>
      <c r="C986" s="83"/>
      <c r="D986" s="83"/>
      <c r="E986" s="83"/>
      <c r="F986" s="83"/>
      <c r="G986" s="86"/>
      <c r="H986" s="83"/>
      <c r="I986" s="86"/>
      <c r="J986" s="86"/>
      <c r="K986" s="86"/>
      <c r="L986" s="86"/>
      <c r="M986" s="86"/>
      <c r="N986" s="86"/>
      <c r="O986" s="86"/>
      <c r="P986" s="86"/>
      <c r="Q986" s="86"/>
      <c r="R986" s="86"/>
      <c r="S986" s="17"/>
      <c r="T986" s="238"/>
      <c r="U986" s="83"/>
      <c r="V986" s="86"/>
      <c r="W986" s="83"/>
      <c r="X986" s="86"/>
      <c r="Y986" s="86"/>
      <c r="Z986" s="86"/>
      <c r="AA986" s="86"/>
      <c r="AB986" s="86"/>
      <c r="AC986" s="83"/>
      <c r="AD986" s="86"/>
      <c r="AE986" s="86"/>
      <c r="AF986" s="86"/>
      <c r="AG986" s="86"/>
      <c r="AH986" s="83"/>
      <c r="AI986" s="86"/>
      <c r="AV986" s="86"/>
    </row>
    <row r="987" spans="1:48" ht="15.75">
      <c r="A987" s="241"/>
      <c r="B987" s="83"/>
      <c r="C987" s="83"/>
      <c r="D987" s="83"/>
      <c r="E987" s="83"/>
      <c r="F987" s="83"/>
      <c r="G987" s="86"/>
      <c r="H987" s="83"/>
      <c r="I987" s="86"/>
      <c r="J987" s="86"/>
      <c r="K987" s="86"/>
      <c r="L987" s="86"/>
      <c r="M987" s="86"/>
      <c r="N987" s="86"/>
      <c r="O987" s="86"/>
      <c r="P987" s="86"/>
      <c r="Q987" s="86"/>
      <c r="R987" s="86"/>
      <c r="S987" s="17"/>
      <c r="T987" s="238"/>
      <c r="U987" s="83"/>
      <c r="V987" s="86"/>
      <c r="W987" s="83"/>
      <c r="X987" s="86"/>
      <c r="Y987" s="86"/>
      <c r="Z987" s="86"/>
      <c r="AA987" s="86"/>
      <c r="AB987" s="86"/>
      <c r="AC987" s="83"/>
      <c r="AD987" s="86"/>
      <c r="AE987" s="86"/>
      <c r="AF987" s="86"/>
      <c r="AG987" s="86"/>
      <c r="AH987" s="83"/>
      <c r="AI987" s="86"/>
      <c r="AV987" s="86"/>
    </row>
    <row r="988" spans="1:48" ht="15.75">
      <c r="A988" s="241"/>
      <c r="B988" s="83"/>
      <c r="C988" s="83"/>
      <c r="D988" s="83"/>
      <c r="E988" s="83"/>
      <c r="F988" s="83"/>
      <c r="G988" s="86"/>
      <c r="H988" s="83"/>
      <c r="I988" s="86"/>
      <c r="J988" s="86"/>
      <c r="K988" s="86"/>
      <c r="L988" s="86"/>
      <c r="M988" s="86"/>
      <c r="N988" s="86"/>
      <c r="O988" s="86"/>
      <c r="P988" s="86"/>
      <c r="Q988" s="86"/>
      <c r="R988" s="86"/>
      <c r="S988" s="17"/>
      <c r="T988" s="238"/>
      <c r="U988" s="83"/>
      <c r="V988" s="86"/>
      <c r="W988" s="83"/>
      <c r="X988" s="86"/>
      <c r="Y988" s="86"/>
      <c r="Z988" s="86"/>
      <c r="AA988" s="86"/>
      <c r="AB988" s="86"/>
      <c r="AC988" s="83"/>
      <c r="AD988" s="86"/>
      <c r="AE988" s="86"/>
      <c r="AF988" s="86"/>
      <c r="AG988" s="86"/>
      <c r="AH988" s="83"/>
      <c r="AI988" s="86"/>
      <c r="AV988" s="86"/>
    </row>
    <row r="989" spans="1:48" ht="15.75">
      <c r="A989" s="241"/>
      <c r="B989" s="83"/>
      <c r="C989" s="83"/>
      <c r="D989" s="83"/>
      <c r="E989" s="83"/>
      <c r="F989" s="83"/>
      <c r="G989" s="86"/>
      <c r="H989" s="83"/>
      <c r="I989" s="86"/>
      <c r="J989" s="86"/>
      <c r="K989" s="86"/>
      <c r="L989" s="86"/>
      <c r="M989" s="86"/>
      <c r="N989" s="86"/>
      <c r="O989" s="86"/>
      <c r="P989" s="86"/>
      <c r="Q989" s="86"/>
      <c r="R989" s="86"/>
      <c r="S989" s="17"/>
      <c r="T989" s="238"/>
      <c r="U989" s="83"/>
      <c r="V989" s="86"/>
      <c r="W989" s="83"/>
      <c r="X989" s="86"/>
      <c r="Y989" s="86"/>
      <c r="Z989" s="86"/>
      <c r="AA989" s="86"/>
      <c r="AB989" s="86"/>
      <c r="AC989" s="83"/>
      <c r="AD989" s="86"/>
      <c r="AE989" s="86"/>
      <c r="AF989" s="86"/>
      <c r="AG989" s="86"/>
      <c r="AH989" s="83"/>
      <c r="AI989" s="86"/>
      <c r="AV989" s="86"/>
    </row>
    <row r="990" spans="1:48" ht="15.75">
      <c r="A990" s="241"/>
      <c r="B990" s="83"/>
      <c r="C990" s="83"/>
      <c r="D990" s="83"/>
      <c r="E990" s="83"/>
      <c r="F990" s="83"/>
      <c r="G990" s="86"/>
      <c r="H990" s="83"/>
      <c r="I990" s="86"/>
      <c r="J990" s="86"/>
      <c r="K990" s="86"/>
      <c r="L990" s="86"/>
      <c r="M990" s="86"/>
      <c r="N990" s="86"/>
      <c r="O990" s="86"/>
      <c r="P990" s="86"/>
      <c r="Q990" s="86"/>
      <c r="R990" s="86"/>
      <c r="S990" s="17"/>
      <c r="T990" s="238"/>
      <c r="U990" s="83"/>
      <c r="V990" s="86"/>
      <c r="W990" s="83"/>
      <c r="X990" s="86"/>
      <c r="Y990" s="86"/>
      <c r="Z990" s="86"/>
      <c r="AA990" s="86"/>
      <c r="AB990" s="86"/>
      <c r="AC990" s="83"/>
      <c r="AD990" s="86"/>
      <c r="AE990" s="86"/>
      <c r="AF990" s="86"/>
      <c r="AG990" s="86"/>
      <c r="AH990" s="83"/>
      <c r="AI990" s="86"/>
      <c r="AV990" s="86"/>
    </row>
    <row r="991" spans="1:48" ht="15.75">
      <c r="A991" s="241"/>
      <c r="B991" s="83"/>
      <c r="C991" s="83"/>
      <c r="D991" s="83"/>
      <c r="E991" s="83"/>
      <c r="F991" s="83"/>
      <c r="G991" s="86"/>
      <c r="H991" s="83"/>
      <c r="I991" s="86"/>
      <c r="J991" s="86"/>
      <c r="K991" s="86"/>
      <c r="L991" s="86"/>
      <c r="M991" s="86"/>
      <c r="N991" s="86"/>
      <c r="O991" s="86"/>
      <c r="P991" s="86"/>
      <c r="Q991" s="86"/>
      <c r="R991" s="86"/>
      <c r="S991" s="17"/>
      <c r="T991" s="238"/>
      <c r="U991" s="83"/>
      <c r="V991" s="86"/>
      <c r="W991" s="83"/>
      <c r="X991" s="86"/>
      <c r="Y991" s="86"/>
      <c r="Z991" s="86"/>
      <c r="AA991" s="86"/>
      <c r="AB991" s="86"/>
      <c r="AC991" s="83"/>
      <c r="AD991" s="86"/>
      <c r="AE991" s="86"/>
      <c r="AF991" s="86"/>
      <c r="AG991" s="86"/>
      <c r="AH991" s="83"/>
      <c r="AI991" s="86"/>
      <c r="AV991" s="86"/>
    </row>
    <row r="992" spans="1:48" ht="15.75">
      <c r="A992" s="241"/>
      <c r="B992" s="83"/>
      <c r="C992" s="83"/>
      <c r="D992" s="83"/>
      <c r="E992" s="83"/>
      <c r="F992" s="83"/>
      <c r="G992" s="86"/>
      <c r="H992" s="83"/>
      <c r="I992" s="86"/>
      <c r="J992" s="86"/>
      <c r="K992" s="86"/>
      <c r="L992" s="86"/>
      <c r="M992" s="86"/>
      <c r="N992" s="86"/>
      <c r="O992" s="86"/>
      <c r="P992" s="86"/>
      <c r="Q992" s="86"/>
      <c r="R992" s="86"/>
      <c r="S992" s="17"/>
      <c r="T992" s="238"/>
      <c r="U992" s="83"/>
      <c r="V992" s="86"/>
      <c r="W992" s="83"/>
      <c r="X992" s="86"/>
      <c r="Y992" s="86"/>
      <c r="Z992" s="86"/>
      <c r="AA992" s="86"/>
      <c r="AB992" s="86"/>
      <c r="AC992" s="83"/>
      <c r="AD992" s="86"/>
      <c r="AE992" s="86"/>
      <c r="AF992" s="86"/>
      <c r="AG992" s="86"/>
      <c r="AH992" s="83"/>
      <c r="AI992" s="86"/>
      <c r="AV992" s="86"/>
    </row>
    <row r="993" spans="1:48" ht="15.75">
      <c r="A993" s="241"/>
      <c r="B993" s="83"/>
      <c r="C993" s="83"/>
      <c r="D993" s="83"/>
      <c r="E993" s="83"/>
      <c r="F993" s="83"/>
      <c r="G993" s="86"/>
      <c r="H993" s="83"/>
      <c r="I993" s="86"/>
      <c r="J993" s="86"/>
      <c r="K993" s="86"/>
      <c r="L993" s="86"/>
      <c r="M993" s="86"/>
      <c r="N993" s="86"/>
      <c r="O993" s="86"/>
      <c r="P993" s="86"/>
      <c r="Q993" s="86"/>
      <c r="R993" s="86"/>
      <c r="S993" s="17"/>
      <c r="T993" s="238"/>
      <c r="U993" s="83"/>
      <c r="V993" s="86"/>
      <c r="W993" s="83"/>
      <c r="X993" s="86"/>
      <c r="Y993" s="86"/>
      <c r="Z993" s="86"/>
      <c r="AA993" s="86"/>
      <c r="AB993" s="86"/>
      <c r="AC993" s="83"/>
      <c r="AD993" s="86"/>
      <c r="AE993" s="86"/>
      <c r="AF993" s="86"/>
      <c r="AG993" s="86"/>
      <c r="AH993" s="83"/>
      <c r="AI993" s="86"/>
      <c r="AV993" s="86"/>
    </row>
    <row r="994" spans="1:48" ht="15.75">
      <c r="A994" s="241"/>
      <c r="B994" s="83"/>
      <c r="C994" s="83"/>
      <c r="D994" s="83"/>
      <c r="E994" s="83"/>
      <c r="F994" s="83"/>
      <c r="G994" s="86"/>
      <c r="H994" s="83"/>
      <c r="I994" s="86"/>
      <c r="J994" s="86"/>
      <c r="K994" s="86"/>
      <c r="L994" s="86"/>
      <c r="M994" s="86"/>
      <c r="N994" s="86"/>
      <c r="O994" s="86"/>
      <c r="P994" s="86"/>
      <c r="Q994" s="86"/>
      <c r="R994" s="86"/>
      <c r="S994" s="17"/>
      <c r="T994" s="238"/>
      <c r="U994" s="83"/>
      <c r="V994" s="86"/>
      <c r="W994" s="83"/>
      <c r="X994" s="86"/>
      <c r="Y994" s="86"/>
      <c r="Z994" s="86"/>
      <c r="AA994" s="86"/>
      <c r="AB994" s="86"/>
      <c r="AC994" s="83"/>
      <c r="AD994" s="86"/>
      <c r="AE994" s="86"/>
      <c r="AF994" s="86"/>
      <c r="AG994" s="86"/>
      <c r="AH994" s="83"/>
      <c r="AI994" s="86"/>
      <c r="AV994" s="86"/>
    </row>
    <row r="995" spans="1:48" ht="15.75">
      <c r="A995" s="241"/>
      <c r="B995" s="83"/>
      <c r="C995" s="83"/>
      <c r="D995" s="83"/>
      <c r="E995" s="83"/>
      <c r="F995" s="83"/>
      <c r="G995" s="86"/>
      <c r="H995" s="83"/>
      <c r="I995" s="86"/>
      <c r="J995" s="86"/>
      <c r="K995" s="86"/>
      <c r="L995" s="86"/>
      <c r="M995" s="86"/>
      <c r="N995" s="86"/>
      <c r="O995" s="86"/>
      <c r="P995" s="86"/>
      <c r="Q995" s="86"/>
      <c r="R995" s="86"/>
      <c r="S995" s="17"/>
      <c r="T995" s="238"/>
      <c r="U995" s="83"/>
      <c r="V995" s="86"/>
      <c r="W995" s="83"/>
      <c r="X995" s="86"/>
      <c r="Y995" s="86"/>
      <c r="Z995" s="86"/>
      <c r="AA995" s="86"/>
      <c r="AB995" s="86"/>
      <c r="AC995" s="83"/>
      <c r="AD995" s="86"/>
      <c r="AE995" s="86"/>
      <c r="AF995" s="86"/>
      <c r="AG995" s="86"/>
      <c r="AH995" s="83"/>
      <c r="AI995" s="86"/>
      <c r="AV995" s="86"/>
    </row>
    <row r="996" spans="1:48" ht="15.75">
      <c r="A996" s="241"/>
      <c r="B996" s="83"/>
      <c r="C996" s="83"/>
      <c r="D996" s="83"/>
      <c r="E996" s="83"/>
      <c r="F996" s="83"/>
      <c r="G996" s="86"/>
      <c r="H996" s="83"/>
      <c r="I996" s="86"/>
      <c r="J996" s="86"/>
      <c r="K996" s="86"/>
      <c r="L996" s="86"/>
      <c r="M996" s="86"/>
      <c r="N996" s="86"/>
      <c r="O996" s="86"/>
      <c r="P996" s="86"/>
      <c r="Q996" s="86"/>
      <c r="R996" s="86"/>
      <c r="S996" s="17"/>
      <c r="T996" s="238"/>
      <c r="U996" s="83"/>
      <c r="V996" s="86"/>
      <c r="W996" s="83"/>
      <c r="X996" s="86"/>
      <c r="Y996" s="86"/>
      <c r="Z996" s="86"/>
      <c r="AA996" s="86"/>
      <c r="AB996" s="86"/>
      <c r="AC996" s="83"/>
      <c r="AD996" s="86"/>
      <c r="AE996" s="86"/>
      <c r="AF996" s="86"/>
      <c r="AG996" s="86"/>
      <c r="AH996" s="83"/>
      <c r="AI996" s="86"/>
      <c r="AV996" s="86"/>
    </row>
    <row r="997" spans="1:48" ht="15.75">
      <c r="A997" s="241"/>
      <c r="B997" s="83"/>
      <c r="C997" s="83"/>
      <c r="D997" s="83"/>
      <c r="E997" s="83"/>
      <c r="F997" s="83"/>
      <c r="G997" s="86"/>
      <c r="H997" s="83"/>
      <c r="I997" s="86"/>
      <c r="J997" s="86"/>
      <c r="K997" s="86"/>
      <c r="L997" s="86"/>
      <c r="M997" s="86"/>
      <c r="N997" s="86"/>
      <c r="O997" s="86"/>
      <c r="P997" s="86"/>
      <c r="Q997" s="86"/>
      <c r="R997" s="86"/>
      <c r="S997" s="17"/>
      <c r="T997" s="238"/>
      <c r="U997" s="83"/>
      <c r="V997" s="86"/>
      <c r="W997" s="83"/>
      <c r="X997" s="86"/>
      <c r="Y997" s="86"/>
      <c r="Z997" s="86"/>
      <c r="AA997" s="86"/>
      <c r="AB997" s="86"/>
      <c r="AC997" s="83"/>
      <c r="AD997" s="86"/>
      <c r="AE997" s="86"/>
      <c r="AF997" s="86"/>
      <c r="AG997" s="86"/>
      <c r="AH997" s="83"/>
      <c r="AI997" s="86"/>
      <c r="AV997" s="86"/>
    </row>
    <row r="998" spans="1:48" ht="15.75">
      <c r="A998" s="241"/>
      <c r="B998" s="83"/>
      <c r="C998" s="83"/>
      <c r="D998" s="83"/>
      <c r="E998" s="83"/>
      <c r="F998" s="83"/>
      <c r="G998" s="86"/>
      <c r="H998" s="83"/>
      <c r="I998" s="86"/>
      <c r="J998" s="86"/>
      <c r="K998" s="86"/>
      <c r="L998" s="86"/>
      <c r="M998" s="86"/>
      <c r="N998" s="86"/>
      <c r="O998" s="86"/>
      <c r="P998" s="86"/>
      <c r="Q998" s="86"/>
      <c r="R998" s="86"/>
      <c r="S998" s="17"/>
      <c r="T998" s="238"/>
      <c r="U998" s="83"/>
      <c r="V998" s="86"/>
      <c r="W998" s="83"/>
      <c r="X998" s="86"/>
      <c r="Y998" s="86"/>
      <c r="Z998" s="86"/>
      <c r="AA998" s="86"/>
      <c r="AB998" s="86"/>
      <c r="AC998" s="83"/>
      <c r="AD998" s="86"/>
      <c r="AE998" s="86"/>
      <c r="AF998" s="86"/>
      <c r="AG998" s="86"/>
      <c r="AH998" s="83"/>
      <c r="AI998" s="86"/>
      <c r="AV998" s="86"/>
    </row>
    <row r="999" spans="1:48" ht="15.75">
      <c r="A999" s="241"/>
      <c r="B999" s="83"/>
      <c r="C999" s="83"/>
      <c r="D999" s="83"/>
      <c r="E999" s="83"/>
      <c r="F999" s="83"/>
      <c r="G999" s="86"/>
      <c r="H999" s="83"/>
      <c r="I999" s="86"/>
      <c r="J999" s="86"/>
      <c r="K999" s="86"/>
      <c r="L999" s="86"/>
      <c r="M999" s="86"/>
      <c r="N999" s="86"/>
      <c r="O999" s="86"/>
      <c r="P999" s="86"/>
      <c r="Q999" s="86"/>
      <c r="R999" s="86"/>
      <c r="S999" s="17"/>
      <c r="T999" s="238"/>
      <c r="U999" s="83"/>
      <c r="V999" s="86"/>
      <c r="W999" s="83"/>
      <c r="X999" s="86"/>
      <c r="Y999" s="86"/>
      <c r="Z999" s="86"/>
      <c r="AA999" s="86"/>
      <c r="AB999" s="86"/>
      <c r="AC999" s="83"/>
      <c r="AD999" s="86"/>
      <c r="AE999" s="86"/>
      <c r="AF999" s="86"/>
      <c r="AG999" s="86"/>
      <c r="AH999" s="83"/>
      <c r="AI999" s="86"/>
      <c r="AV999" s="86"/>
    </row>
    <row r="1000" spans="1:48" ht="15.75">
      <c r="A1000" s="241"/>
      <c r="B1000" s="83"/>
      <c r="C1000" s="83"/>
      <c r="D1000" s="83"/>
      <c r="E1000" s="83"/>
      <c r="F1000" s="83"/>
      <c r="G1000" s="86"/>
      <c r="H1000" s="83"/>
      <c r="I1000" s="86"/>
      <c r="J1000" s="86"/>
      <c r="K1000" s="86"/>
      <c r="L1000" s="86"/>
      <c r="M1000" s="86"/>
      <c r="N1000" s="86"/>
      <c r="O1000" s="86"/>
      <c r="P1000" s="86"/>
      <c r="Q1000" s="86"/>
      <c r="R1000" s="86"/>
      <c r="S1000" s="17"/>
      <c r="T1000" s="238"/>
      <c r="U1000" s="83"/>
      <c r="V1000" s="86"/>
      <c r="W1000" s="83"/>
      <c r="X1000" s="86"/>
      <c r="Y1000" s="86"/>
      <c r="Z1000" s="86"/>
      <c r="AA1000" s="86"/>
      <c r="AB1000" s="86"/>
      <c r="AC1000" s="83"/>
      <c r="AD1000" s="86"/>
      <c r="AE1000" s="86"/>
      <c r="AF1000" s="86"/>
      <c r="AG1000" s="86"/>
      <c r="AH1000" s="83"/>
      <c r="AI1000" s="86"/>
      <c r="AV1000" s="86"/>
    </row>
    <row r="1001" spans="1:48">
      <c r="A1001" s="83"/>
      <c r="B1001" s="83"/>
      <c r="C1001" s="83"/>
      <c r="D1001" s="83"/>
      <c r="E1001" s="83"/>
      <c r="F1001" s="83"/>
      <c r="G1001" s="86"/>
      <c r="H1001" s="83"/>
      <c r="I1001" s="86"/>
      <c r="J1001" s="86"/>
      <c r="K1001" s="86"/>
      <c r="L1001" s="86"/>
      <c r="M1001" s="86"/>
      <c r="N1001" s="86"/>
      <c r="O1001" s="86"/>
      <c r="P1001" s="86"/>
      <c r="Q1001" s="86"/>
      <c r="R1001" s="86"/>
      <c r="S1001" s="17"/>
      <c r="T1001" s="238"/>
      <c r="U1001" s="83"/>
      <c r="V1001" s="86"/>
      <c r="W1001" s="83"/>
      <c r="X1001" s="86"/>
      <c r="Y1001" s="86"/>
      <c r="Z1001" s="86"/>
      <c r="AA1001" s="86"/>
      <c r="AB1001" s="86"/>
      <c r="AC1001" s="83"/>
      <c r="AD1001" s="86"/>
      <c r="AE1001" s="86"/>
      <c r="AF1001" s="86"/>
      <c r="AG1001" s="86"/>
      <c r="AH1001" s="83"/>
      <c r="AI1001" s="86"/>
      <c r="AV1001" s="86"/>
    </row>
  </sheetData>
  <mergeCells count="23">
    <mergeCell ref="D1:H1"/>
    <mergeCell ref="S1:Z1"/>
    <mergeCell ref="AA1:AI1"/>
    <mergeCell ref="AJ1:AU1"/>
    <mergeCell ref="AB3:AC3"/>
    <mergeCell ref="AK3:AL3"/>
    <mergeCell ref="AM3:AT3"/>
    <mergeCell ref="E4:I4"/>
    <mergeCell ref="AB4:AC4"/>
    <mergeCell ref="AD4:AH4"/>
    <mergeCell ref="AK4:AL5"/>
    <mergeCell ref="AM4:AT5"/>
    <mergeCell ref="E5:I5"/>
    <mergeCell ref="AB5:AC5"/>
    <mergeCell ref="S7:Z7"/>
    <mergeCell ref="AA7:AI7"/>
    <mergeCell ref="AJ7:AU7"/>
    <mergeCell ref="L6:R6"/>
    <mergeCell ref="L7:L8"/>
    <mergeCell ref="M7:M8"/>
    <mergeCell ref="N7:N8"/>
    <mergeCell ref="O7:O8"/>
    <mergeCell ref="P7:R7"/>
  </mergeCells>
  <dataValidations count="23">
    <dataValidation type="list" allowBlank="1" showInputMessage="1" showErrorMessage="1" sqref="B17:B1001 B10:B15">
      <formula1>ПП</formula1>
    </dataValidation>
    <dataValidation type="list" allowBlank="1" showInputMessage="1" showErrorMessage="1" sqref="A17:A1001 A10:A15">
      <formula1>филиал</formula1>
    </dataValidation>
    <dataValidation type="list" allowBlank="1" showInputMessage="1" showErrorMessage="1" sqref="AH10:AH66">
      <formula1>trans</formula1>
    </dataValidation>
    <dataValidation type="list" allowBlank="1" showInputMessage="1" showErrorMessage="1" sqref="AC10:AC375">
      <formula1>masprok</formula1>
    </dataValidation>
    <dataValidation type="list" allowBlank="1" showInputMessage="1" showErrorMessage="1" sqref="W10:W267">
      <formula1>res</formula1>
    </dataValidation>
    <dataValidation type="list" allowBlank="1" showInputMessage="1" showErrorMessage="1" sqref="U10:U193">
      <formula1>mas</formula1>
    </dataValidation>
    <dataValidation type="list" allowBlank="1" showInputMessage="1" showErrorMessage="1" sqref="S10:S363">
      <formula1>agent</formula1>
    </dataValidation>
    <dataValidation type="list" allowBlank="1" showInputMessage="1" showErrorMessage="1" sqref="H10:H15 H18:H185">
      <formula1>coil</formula1>
    </dataValidation>
    <dataValidation type="list" allowBlank="1" showInputMessage="1" showErrorMessage="1" sqref="E10:E15 E17:E305">
      <formula1>topl</formula1>
    </dataValidation>
    <dataValidation type="list" allowBlank="1" showInputMessage="1" showErrorMessage="1" sqref="C10:C15 C17:C1001">
      <formula1>котельные</formula1>
    </dataValidation>
    <dataValidation type="list" allowBlank="1" showInputMessage="1" showErrorMessage="1" sqref="D10:D15 D17:D1001">
      <formula1>топл_хоз</formula1>
    </dataValidation>
    <dataValidation type="decimal" allowBlank="1" showInputMessage="1" showErrorMessage="1" error="Введите число" sqref="G10:G15 G17:G1001">
      <formula1>0</formula1>
      <formula2>15000</formula2>
    </dataValidation>
    <dataValidation type="decimal" allowBlank="1" showInputMessage="1" showErrorMessage="1" error="Введите число" sqref="I10:K1001 P10:Q1001">
      <formula1>0</formula1>
      <formula2>100</formula2>
    </dataValidation>
    <dataValidation type="list" allowBlank="1" showInputMessage="1" showErrorMessage="1" sqref="L10:L1001">
      <formula1>топл_статус</formula1>
    </dataValidation>
    <dataValidation type="list" allowBlank="1" showInputMessage="1" showErrorMessage="1" sqref="M10:M1001">
      <formula1>топл_потс</formula1>
    </dataValidation>
    <dataValidation type="list" allowBlank="1" showInputMessage="1" showErrorMessage="1" sqref="N10:N1001">
      <formula1>топл_ознт_транс</formula1>
    </dataValidation>
    <dataValidation type="decimal" allowBlank="1" showInputMessage="1" showErrorMessage="1" error="Введите число" sqref="O10:O1001 X10:AB1001">
      <formula1>0</formula1>
      <formula2>1000000</formula2>
    </dataValidation>
    <dataValidation type="decimal" allowBlank="1" showInputMessage="1" showErrorMessage="1" error="Введите число от 1 до 1,25" sqref="R10:R1001">
      <formula1>1</formula1>
      <formula2>1.25</formula2>
    </dataValidation>
    <dataValidation type="decimal" allowBlank="1" showInputMessage="1" showErrorMessage="1" error="Введите число" sqref="T10:T1001">
      <formula1>0</formula1>
      <formula2>200</formula2>
    </dataValidation>
    <dataValidation type="decimal" allowBlank="1" showInputMessage="1" showErrorMessage="1" error="Введите число" sqref="V10:V1001">
      <formula1>0</formula1>
      <formula2>2000</formula2>
    </dataValidation>
    <dataValidation type="decimal" allowBlank="1" showInputMessage="1" showErrorMessage="1" error="Введите число" sqref="AD10:AG1001">
      <formula1>0</formula1>
      <formula2>1000</formula2>
    </dataValidation>
    <dataValidation type="decimal" allowBlank="1" showInputMessage="1" showErrorMessage="1" error="Введите число" sqref="AI10:AI1001">
      <formula1>-100</formula1>
      <formula2>100</formula2>
    </dataValidation>
    <dataValidation type="decimal" allowBlank="1" showInputMessage="1" showErrorMessage="1" error="Введите число" sqref="AV10:AV1001">
      <formula1>0</formula1>
      <formula2>100000</formula2>
    </dataValidation>
  </dataValidations>
  <printOptions horizontalCentered="1"/>
  <pageMargins left="0.39370078740157483" right="0.39370078740157483" top="0.78740157480314965" bottom="0.39370078740157483" header="0.51181102362204722" footer="0.51181102362204722"/>
  <pageSetup paperSize="9" scale="80" pageOrder="overThenDown" orientation="landscape" horizontalDpi="200" verticalDpi="200" r:id="rId1"/>
  <headerFooter alignWithMargins="0"/>
  <legacyDrawing r:id="rId2"/>
  <tableParts count="1">
    <tablePart r:id="rId3"/>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3">
    <tabColor indexed="45"/>
    <outlinePr summaryBelow="0" summaryRight="0"/>
  </sheetPr>
  <dimension ref="A1:P294"/>
  <sheetViews>
    <sheetView topLeftCell="A3" zoomScaleNormal="100" zoomScaleSheetLayoutView="100" workbookViewId="0">
      <selection activeCell="A13" sqref="A13:IV17"/>
    </sheetView>
  </sheetViews>
  <sheetFormatPr defaultColWidth="8.85546875" defaultRowHeight="15.75" outlineLevelRow="1"/>
  <cols>
    <col min="1" max="1" width="17.140625" style="102" customWidth="1"/>
    <col min="2" max="2" width="13.7109375" style="102" customWidth="1"/>
    <col min="3" max="3" width="16.28515625" style="102" customWidth="1"/>
    <col min="4" max="4" width="21.28515625" style="102" customWidth="1"/>
    <col min="5" max="5" width="24.7109375" style="101" customWidth="1"/>
    <col min="6" max="6" width="24.28515625" style="101" customWidth="1"/>
    <col min="7" max="7" width="17.5703125" style="104" customWidth="1"/>
    <col min="8" max="8" width="19.140625" style="104" customWidth="1"/>
    <col min="9" max="11" width="15.85546875" style="15" customWidth="1"/>
    <col min="12" max="14" width="8.85546875" style="15" customWidth="1"/>
    <col min="15" max="15" width="25.7109375" style="15" customWidth="1"/>
    <col min="16" max="16" width="52.28515625" style="15" customWidth="1"/>
    <col min="17" max="16384" width="8.85546875" style="15"/>
  </cols>
  <sheetData>
    <row r="1" spans="1:16" ht="22.9" hidden="1" customHeight="1">
      <c r="A1" s="100"/>
      <c r="B1" s="100"/>
      <c r="C1" s="100"/>
      <c r="D1" s="100"/>
      <c r="E1" s="100"/>
      <c r="F1" s="100"/>
      <c r="G1" s="103"/>
      <c r="H1" s="103"/>
      <c r="I1" s="14"/>
      <c r="J1" s="14"/>
    </row>
    <row r="2" spans="1:16" ht="12.75" hidden="1">
      <c r="A2" s="101"/>
      <c r="B2" s="101"/>
      <c r="C2" s="101"/>
      <c r="D2" s="101"/>
    </row>
    <row r="3" spans="1:16" ht="22.5">
      <c r="A3" s="394" t="s">
        <v>187</v>
      </c>
      <c r="B3" s="394"/>
      <c r="C3" s="394"/>
      <c r="D3" s="394"/>
      <c r="E3" s="394"/>
      <c r="F3" s="394"/>
      <c r="G3" s="394"/>
      <c r="H3" s="394"/>
    </row>
    <row r="4" spans="1:16" ht="16.5" outlineLevel="1" thickBot="1"/>
    <row r="5" spans="1:16" ht="39.75" outlineLevel="1" thickTop="1" thickBot="1">
      <c r="B5" s="79" t="s">
        <v>170</v>
      </c>
      <c r="C5" s="79" t="s">
        <v>13</v>
      </c>
      <c r="D5" s="79" t="s">
        <v>14</v>
      </c>
      <c r="E5" s="79" t="s">
        <v>15</v>
      </c>
      <c r="F5" s="79" t="s">
        <v>16</v>
      </c>
      <c r="G5" s="89" t="s">
        <v>17</v>
      </c>
      <c r="H5" s="89" t="s">
        <v>18</v>
      </c>
      <c r="I5" s="10" t="s">
        <v>19</v>
      </c>
      <c r="J5" s="10" t="s">
        <v>20</v>
      </c>
      <c r="K5" s="10" t="s">
        <v>21</v>
      </c>
    </row>
    <row r="6" spans="1:16" ht="17.25" outlineLevel="1" thickTop="1" thickBot="1">
      <c r="B6" s="57"/>
      <c r="G6" s="90"/>
    </row>
    <row r="7" spans="1:16" ht="52.5" outlineLevel="1" thickTop="1" thickBot="1">
      <c r="B7" s="72" t="s">
        <v>186</v>
      </c>
      <c r="C7" s="79" t="s">
        <v>22</v>
      </c>
      <c r="D7" s="79" t="s">
        <v>23</v>
      </c>
      <c r="E7" s="79" t="s">
        <v>24</v>
      </c>
      <c r="F7" s="79" t="s">
        <v>25</v>
      </c>
      <c r="G7" s="90"/>
    </row>
    <row r="8" spans="1:16" ht="16.5" outlineLevel="1" thickTop="1"/>
    <row r="9" spans="1:16" outlineLevel="1"/>
    <row r="10" spans="1:16" ht="12.75" outlineLevel="1">
      <c r="A10" s="101"/>
      <c r="B10" s="101"/>
      <c r="C10" s="101"/>
      <c r="D10" s="101"/>
    </row>
    <row r="11" spans="1:16" ht="105.6" customHeight="1">
      <c r="A11" s="157" t="s">
        <v>1</v>
      </c>
      <c r="B11" s="157" t="s">
        <v>366</v>
      </c>
      <c r="C11" s="157" t="s">
        <v>175</v>
      </c>
      <c r="D11" s="157" t="s">
        <v>230</v>
      </c>
      <c r="E11" s="157" t="s">
        <v>145</v>
      </c>
      <c r="F11" s="157" t="s">
        <v>231</v>
      </c>
      <c r="G11" s="190" t="s">
        <v>682</v>
      </c>
      <c r="H11" s="254" t="s">
        <v>633</v>
      </c>
      <c r="O11" s="16"/>
      <c r="P11" s="16"/>
    </row>
    <row r="12" spans="1:16" s="105" customFormat="1">
      <c r="A12" s="191" t="s">
        <v>609</v>
      </c>
      <c r="B12" s="191" t="s">
        <v>610</v>
      </c>
      <c r="C12" s="191" t="s">
        <v>611</v>
      </c>
      <c r="D12" s="191" t="s">
        <v>612</v>
      </c>
      <c r="E12" s="253" t="s">
        <v>613</v>
      </c>
      <c r="F12" s="253" t="s">
        <v>614</v>
      </c>
      <c r="G12" s="253" t="s">
        <v>615</v>
      </c>
      <c r="H12" s="253" t="s">
        <v>616</v>
      </c>
      <c r="O12" s="106"/>
      <c r="P12" s="106"/>
    </row>
    <row r="13" spans="1:16" s="17" customFormat="1">
      <c r="A13" s="54"/>
      <c r="B13" s="54"/>
      <c r="C13" s="54"/>
      <c r="D13" s="54"/>
      <c r="E13" s="54"/>
      <c r="F13" s="54"/>
      <c r="G13" s="88"/>
      <c r="H13" s="88"/>
      <c r="O13" s="9"/>
      <c r="P13" s="9"/>
    </row>
    <row r="14" spans="1:16">
      <c r="A14" s="54"/>
      <c r="B14" s="54"/>
      <c r="C14" s="54"/>
      <c r="D14" s="54"/>
      <c r="E14" s="54"/>
      <c r="F14" s="54"/>
      <c r="G14" s="88"/>
      <c r="H14" s="88"/>
      <c r="O14" s="9"/>
      <c r="P14" s="9"/>
    </row>
    <row r="15" spans="1:16">
      <c r="A15" s="54"/>
      <c r="B15" s="54"/>
      <c r="C15" s="54"/>
      <c r="D15" s="54"/>
      <c r="E15" s="54"/>
      <c r="F15" s="54"/>
      <c r="G15" s="88"/>
      <c r="H15" s="88"/>
      <c r="O15" s="9"/>
      <c r="P15" s="9"/>
    </row>
    <row r="16" spans="1:16">
      <c r="A16" s="54"/>
      <c r="B16" s="54"/>
      <c r="C16" s="54"/>
      <c r="D16" s="54"/>
      <c r="E16" s="54"/>
      <c r="F16" s="54"/>
      <c r="G16" s="88"/>
      <c r="H16" s="88"/>
      <c r="O16" s="9"/>
      <c r="P16" s="9"/>
    </row>
    <row r="17" spans="1:16">
      <c r="A17" s="54"/>
      <c r="B17" s="54"/>
      <c r="C17" s="54"/>
      <c r="D17" s="54"/>
      <c r="E17" s="54"/>
      <c r="F17" s="54"/>
      <c r="G17" s="88"/>
      <c r="H17" s="312"/>
      <c r="O17" s="9"/>
      <c r="P17" s="9"/>
    </row>
    <row r="18" spans="1:16">
      <c r="A18" s="313"/>
      <c r="B18" s="313"/>
      <c r="C18" s="313"/>
      <c r="D18" s="313"/>
      <c r="E18" s="313"/>
      <c r="F18" s="313"/>
      <c r="G18" s="314"/>
      <c r="H18" s="88"/>
      <c r="O18" s="9"/>
      <c r="P18" s="9"/>
    </row>
    <row r="19" spans="1:16">
      <c r="E19" s="102"/>
      <c r="F19" s="102"/>
      <c r="G19" s="86"/>
      <c r="H19" s="88"/>
      <c r="O19" s="9"/>
      <c r="P19" s="9"/>
    </row>
    <row r="20" spans="1:16">
      <c r="A20" s="54"/>
      <c r="B20" s="54"/>
      <c r="C20" s="54"/>
      <c r="D20" s="54"/>
      <c r="E20" s="54"/>
      <c r="F20" s="54"/>
      <c r="G20" s="88"/>
      <c r="H20" s="88"/>
      <c r="O20" s="9"/>
      <c r="P20" s="9"/>
    </row>
    <row r="21" spans="1:16">
      <c r="A21" s="54"/>
      <c r="B21" s="54"/>
      <c r="C21" s="54"/>
      <c r="D21" s="54"/>
      <c r="E21" s="54"/>
      <c r="F21" s="54"/>
      <c r="G21" s="88"/>
      <c r="H21" s="88"/>
      <c r="O21" s="9"/>
      <c r="P21" s="9"/>
    </row>
    <row r="22" spans="1:16">
      <c r="A22" s="54"/>
      <c r="B22" s="54"/>
      <c r="C22" s="54"/>
      <c r="D22" s="54"/>
      <c r="E22" s="54"/>
      <c r="F22" s="54"/>
      <c r="G22" s="88"/>
      <c r="H22" s="88"/>
      <c r="O22" s="9"/>
      <c r="P22" s="9"/>
    </row>
    <row r="23" spans="1:16">
      <c r="A23" s="54"/>
      <c r="B23" s="54"/>
      <c r="C23" s="54"/>
      <c r="D23" s="54"/>
      <c r="E23" s="54"/>
      <c r="F23" s="54"/>
      <c r="G23" s="88"/>
      <c r="H23" s="88"/>
      <c r="O23" s="9"/>
      <c r="P23" s="9"/>
    </row>
    <row r="24" spans="1:16">
      <c r="A24" s="54"/>
      <c r="B24" s="54"/>
      <c r="C24" s="54"/>
      <c r="D24" s="54"/>
      <c r="E24" s="54"/>
      <c r="F24" s="54"/>
      <c r="G24" s="88"/>
      <c r="H24" s="88"/>
      <c r="O24" s="9"/>
      <c r="P24" s="9"/>
    </row>
    <row r="25" spans="1:16">
      <c r="A25" s="54"/>
      <c r="B25" s="54"/>
      <c r="C25" s="54"/>
      <c r="D25" s="54"/>
      <c r="E25" s="54"/>
      <c r="F25" s="54"/>
      <c r="G25" s="88"/>
      <c r="H25" s="88"/>
    </row>
    <row r="26" spans="1:16">
      <c r="A26" s="54"/>
      <c r="B26" s="54"/>
      <c r="C26" s="54"/>
      <c r="D26" s="54"/>
      <c r="E26" s="54"/>
      <c r="F26" s="54"/>
      <c r="G26" s="88"/>
      <c r="H26" s="88"/>
    </row>
    <row r="27" spans="1:16">
      <c r="A27" s="54"/>
      <c r="B27" s="54"/>
      <c r="C27" s="54"/>
      <c r="D27" s="54"/>
      <c r="E27" s="54"/>
      <c r="F27" s="54"/>
      <c r="G27" s="88"/>
      <c r="H27" s="88"/>
    </row>
    <row r="28" spans="1:16">
      <c r="A28" s="54"/>
      <c r="B28" s="54"/>
      <c r="C28" s="54"/>
      <c r="D28" s="54"/>
      <c r="E28" s="54"/>
      <c r="F28" s="54"/>
      <c r="G28" s="88"/>
      <c r="H28" s="88"/>
    </row>
    <row r="29" spans="1:16">
      <c r="A29" s="54"/>
      <c r="B29" s="54"/>
      <c r="C29" s="54"/>
      <c r="D29" s="54"/>
      <c r="E29" s="54"/>
      <c r="F29" s="54"/>
      <c r="G29" s="88"/>
      <c r="H29" s="88"/>
    </row>
    <row r="30" spans="1:16">
      <c r="A30" s="54"/>
      <c r="B30" s="54"/>
      <c r="C30" s="54"/>
      <c r="D30" s="54"/>
      <c r="E30" s="54"/>
      <c r="F30" s="54"/>
      <c r="G30" s="88"/>
      <c r="H30" s="88"/>
    </row>
    <row r="31" spans="1:16">
      <c r="A31" s="54"/>
      <c r="B31" s="54"/>
      <c r="C31" s="54"/>
      <c r="D31" s="54"/>
      <c r="E31" s="54"/>
      <c r="F31" s="54"/>
      <c r="G31" s="88"/>
      <c r="H31" s="88"/>
    </row>
    <row r="32" spans="1:16">
      <c r="A32" s="54"/>
      <c r="B32" s="54"/>
      <c r="C32" s="54"/>
      <c r="D32" s="54"/>
      <c r="E32" s="54"/>
      <c r="F32" s="54"/>
      <c r="G32" s="88"/>
      <c r="H32" s="88"/>
    </row>
    <row r="33" spans="1:8">
      <c r="A33" s="54"/>
      <c r="B33" s="54"/>
      <c r="C33" s="54"/>
      <c r="D33" s="54"/>
      <c r="E33" s="54"/>
      <c r="F33" s="54"/>
      <c r="G33" s="88"/>
      <c r="H33" s="88" t="s">
        <v>71</v>
      </c>
    </row>
    <row r="34" spans="1:8">
      <c r="E34" s="102"/>
      <c r="F34" s="102"/>
      <c r="G34" s="86"/>
      <c r="H34" s="86"/>
    </row>
    <row r="35" spans="1:8">
      <c r="E35" s="102"/>
      <c r="F35" s="102"/>
      <c r="G35" s="86"/>
      <c r="H35" s="86"/>
    </row>
    <row r="36" spans="1:8">
      <c r="E36" s="102"/>
      <c r="F36" s="102"/>
      <c r="G36" s="86"/>
      <c r="H36" s="86"/>
    </row>
    <row r="37" spans="1:8">
      <c r="E37" s="102"/>
      <c r="F37" s="102"/>
      <c r="G37" s="86"/>
      <c r="H37" s="86"/>
    </row>
    <row r="38" spans="1:8">
      <c r="E38" s="102"/>
      <c r="F38" s="102"/>
      <c r="G38" s="86"/>
      <c r="H38" s="86"/>
    </row>
    <row r="39" spans="1:8">
      <c r="E39" s="102"/>
      <c r="F39" s="102"/>
      <c r="G39" s="86"/>
      <c r="H39" s="86"/>
    </row>
    <row r="40" spans="1:8">
      <c r="E40" s="102"/>
      <c r="F40" s="102"/>
      <c r="G40" s="86"/>
      <c r="H40" s="86"/>
    </row>
    <row r="41" spans="1:8">
      <c r="E41" s="102"/>
      <c r="F41" s="102"/>
      <c r="G41" s="86"/>
      <c r="H41" s="86"/>
    </row>
    <row r="42" spans="1:8">
      <c r="E42" s="102"/>
      <c r="F42" s="102"/>
      <c r="G42" s="86"/>
      <c r="H42" s="86"/>
    </row>
    <row r="43" spans="1:8">
      <c r="E43" s="102"/>
      <c r="F43" s="102"/>
      <c r="G43" s="86"/>
      <c r="H43" s="86"/>
    </row>
    <row r="44" spans="1:8">
      <c r="E44" s="102"/>
      <c r="F44" s="102"/>
      <c r="G44" s="86"/>
      <c r="H44" s="86"/>
    </row>
    <row r="45" spans="1:8">
      <c r="E45" s="102"/>
      <c r="F45" s="102"/>
      <c r="G45" s="86"/>
      <c r="H45" s="86"/>
    </row>
    <row r="46" spans="1:8">
      <c r="E46" s="102"/>
      <c r="F46" s="102"/>
      <c r="G46" s="86"/>
      <c r="H46" s="86"/>
    </row>
    <row r="47" spans="1:8">
      <c r="E47" s="102"/>
      <c r="F47" s="102"/>
      <c r="G47" s="86"/>
      <c r="H47" s="86"/>
    </row>
    <row r="48" spans="1:8">
      <c r="E48" s="102"/>
      <c r="F48" s="102"/>
      <c r="G48" s="86"/>
      <c r="H48" s="86"/>
    </row>
    <row r="49" spans="5:8">
      <c r="E49" s="102"/>
      <c r="F49" s="102"/>
      <c r="G49" s="86"/>
      <c r="H49" s="86"/>
    </row>
    <row r="50" spans="5:8">
      <c r="E50" s="102"/>
      <c r="F50" s="102"/>
      <c r="G50" s="86"/>
      <c r="H50" s="86"/>
    </row>
    <row r="51" spans="5:8">
      <c r="E51" s="102"/>
      <c r="F51" s="102"/>
      <c r="G51" s="86"/>
      <c r="H51" s="86"/>
    </row>
    <row r="52" spans="5:8">
      <c r="E52" s="102"/>
      <c r="F52" s="102"/>
      <c r="G52" s="86"/>
      <c r="H52" s="86"/>
    </row>
    <row r="53" spans="5:8">
      <c r="E53" s="102"/>
      <c r="F53" s="102"/>
      <c r="G53" s="86"/>
      <c r="H53" s="86"/>
    </row>
    <row r="54" spans="5:8">
      <c r="E54" s="102"/>
      <c r="F54" s="102"/>
      <c r="G54" s="86"/>
      <c r="H54" s="86"/>
    </row>
    <row r="55" spans="5:8">
      <c r="E55" s="102"/>
      <c r="F55" s="102"/>
      <c r="G55" s="86"/>
      <c r="H55" s="86"/>
    </row>
    <row r="56" spans="5:8">
      <c r="E56" s="102"/>
      <c r="F56" s="102"/>
      <c r="G56" s="86"/>
      <c r="H56" s="86"/>
    </row>
    <row r="57" spans="5:8">
      <c r="E57" s="102"/>
      <c r="F57" s="102"/>
      <c r="G57" s="86"/>
      <c r="H57" s="86"/>
    </row>
    <row r="58" spans="5:8">
      <c r="E58" s="102"/>
      <c r="F58" s="102"/>
      <c r="G58" s="86"/>
      <c r="H58" s="86"/>
    </row>
    <row r="59" spans="5:8">
      <c r="E59" s="102"/>
      <c r="F59" s="102"/>
      <c r="G59" s="86"/>
      <c r="H59" s="86"/>
    </row>
    <row r="60" spans="5:8">
      <c r="E60" s="102"/>
      <c r="F60" s="102"/>
      <c r="G60" s="86"/>
      <c r="H60" s="86"/>
    </row>
    <row r="61" spans="5:8">
      <c r="E61" s="102"/>
      <c r="F61" s="102"/>
      <c r="G61" s="86"/>
      <c r="H61" s="86"/>
    </row>
    <row r="62" spans="5:8">
      <c r="E62" s="102"/>
      <c r="F62" s="102"/>
      <c r="G62" s="86"/>
      <c r="H62" s="86"/>
    </row>
    <row r="63" spans="5:8">
      <c r="E63" s="102"/>
      <c r="F63" s="102"/>
      <c r="G63" s="86"/>
      <c r="H63" s="86"/>
    </row>
    <row r="64" spans="5:8">
      <c r="E64" s="102"/>
      <c r="F64" s="102"/>
      <c r="G64" s="86"/>
      <c r="H64" s="86"/>
    </row>
    <row r="65" spans="5:8">
      <c r="E65" s="102"/>
      <c r="F65" s="102"/>
      <c r="G65" s="86"/>
      <c r="H65" s="86"/>
    </row>
    <row r="66" spans="5:8">
      <c r="E66" s="102"/>
      <c r="F66" s="102"/>
      <c r="G66" s="86"/>
      <c r="H66" s="86"/>
    </row>
    <row r="67" spans="5:8">
      <c r="E67" s="102"/>
      <c r="F67" s="102"/>
      <c r="G67" s="86"/>
      <c r="H67" s="86"/>
    </row>
    <row r="68" spans="5:8">
      <c r="E68" s="102"/>
      <c r="F68" s="102"/>
      <c r="G68" s="86"/>
      <c r="H68" s="86"/>
    </row>
    <row r="69" spans="5:8">
      <c r="E69" s="102"/>
      <c r="F69" s="102"/>
      <c r="G69" s="86"/>
      <c r="H69" s="86"/>
    </row>
    <row r="70" spans="5:8">
      <c r="E70" s="102"/>
      <c r="F70" s="102"/>
      <c r="G70" s="86"/>
      <c r="H70" s="86"/>
    </row>
    <row r="71" spans="5:8">
      <c r="E71" s="102"/>
      <c r="F71" s="102"/>
      <c r="G71" s="86"/>
      <c r="H71" s="86"/>
    </row>
    <row r="72" spans="5:8">
      <c r="E72" s="102"/>
      <c r="F72" s="102"/>
      <c r="G72" s="86"/>
      <c r="H72" s="86"/>
    </row>
    <row r="73" spans="5:8">
      <c r="E73" s="102"/>
      <c r="F73" s="102"/>
      <c r="G73" s="86"/>
      <c r="H73" s="86"/>
    </row>
    <row r="74" spans="5:8">
      <c r="E74" s="102"/>
      <c r="F74" s="102"/>
      <c r="G74" s="86"/>
      <c r="H74" s="86"/>
    </row>
    <row r="75" spans="5:8">
      <c r="E75" s="102"/>
      <c r="F75" s="102"/>
      <c r="G75" s="86"/>
      <c r="H75" s="86"/>
    </row>
    <row r="76" spans="5:8">
      <c r="E76" s="102"/>
      <c r="F76" s="102"/>
      <c r="G76" s="86"/>
      <c r="H76" s="86"/>
    </row>
    <row r="77" spans="5:8">
      <c r="E77" s="102"/>
      <c r="F77" s="102"/>
      <c r="G77" s="86"/>
      <c r="H77" s="86"/>
    </row>
    <row r="78" spans="5:8">
      <c r="E78" s="102"/>
      <c r="F78" s="102"/>
      <c r="G78" s="86"/>
      <c r="H78" s="86"/>
    </row>
    <row r="79" spans="5:8">
      <c r="E79" s="102"/>
      <c r="F79" s="102"/>
      <c r="G79" s="86"/>
      <c r="H79" s="86"/>
    </row>
    <row r="80" spans="5:8">
      <c r="E80" s="102"/>
      <c r="F80" s="102"/>
      <c r="G80" s="86"/>
      <c r="H80" s="86"/>
    </row>
    <row r="81" spans="5:8">
      <c r="E81" s="102"/>
      <c r="F81" s="102"/>
      <c r="G81" s="86"/>
      <c r="H81" s="86"/>
    </row>
    <row r="82" spans="5:8">
      <c r="E82" s="102"/>
      <c r="F82" s="102"/>
      <c r="G82" s="86"/>
      <c r="H82" s="86"/>
    </row>
    <row r="83" spans="5:8">
      <c r="E83" s="102"/>
      <c r="F83" s="102"/>
      <c r="G83" s="86"/>
      <c r="H83" s="86"/>
    </row>
    <row r="84" spans="5:8">
      <c r="E84" s="102"/>
      <c r="F84" s="102"/>
      <c r="G84" s="86"/>
      <c r="H84" s="86"/>
    </row>
    <row r="85" spans="5:8">
      <c r="E85" s="102"/>
      <c r="F85" s="102"/>
      <c r="G85" s="86"/>
      <c r="H85" s="86"/>
    </row>
    <row r="86" spans="5:8">
      <c r="E86" s="102"/>
      <c r="F86" s="102"/>
      <c r="G86" s="86"/>
      <c r="H86" s="86"/>
    </row>
    <row r="87" spans="5:8">
      <c r="E87" s="102"/>
      <c r="F87" s="102"/>
      <c r="G87" s="86"/>
      <c r="H87" s="86"/>
    </row>
    <row r="88" spans="5:8">
      <c r="E88" s="102"/>
      <c r="F88" s="102"/>
      <c r="G88" s="86"/>
      <c r="H88" s="86"/>
    </row>
    <row r="89" spans="5:8">
      <c r="E89" s="102"/>
      <c r="F89" s="102"/>
      <c r="G89" s="86"/>
      <c r="H89" s="86"/>
    </row>
    <row r="90" spans="5:8">
      <c r="E90" s="102"/>
      <c r="F90" s="102"/>
      <c r="G90" s="86"/>
      <c r="H90" s="86"/>
    </row>
    <row r="91" spans="5:8">
      <c r="E91" s="102"/>
      <c r="F91" s="102"/>
      <c r="G91" s="86"/>
      <c r="H91" s="86"/>
    </row>
    <row r="92" spans="5:8">
      <c r="E92" s="102"/>
      <c r="F92" s="102"/>
      <c r="G92" s="86"/>
      <c r="H92" s="86"/>
    </row>
    <row r="93" spans="5:8">
      <c r="E93" s="102"/>
      <c r="F93" s="102"/>
      <c r="G93" s="86"/>
      <c r="H93" s="86"/>
    </row>
    <row r="94" spans="5:8">
      <c r="E94" s="102"/>
      <c r="F94" s="102"/>
      <c r="G94" s="86"/>
      <c r="H94" s="86"/>
    </row>
    <row r="95" spans="5:8">
      <c r="E95" s="102"/>
      <c r="F95" s="102"/>
      <c r="G95" s="86"/>
      <c r="H95" s="86"/>
    </row>
    <row r="96" spans="5:8">
      <c r="E96" s="102"/>
      <c r="F96" s="102"/>
      <c r="G96" s="86"/>
      <c r="H96" s="86"/>
    </row>
    <row r="97" spans="5:8">
      <c r="E97" s="102"/>
      <c r="F97" s="102"/>
      <c r="G97" s="86"/>
      <c r="H97" s="86"/>
    </row>
    <row r="98" spans="5:8">
      <c r="E98" s="102"/>
      <c r="F98" s="102"/>
      <c r="G98" s="86"/>
      <c r="H98" s="86"/>
    </row>
    <row r="99" spans="5:8">
      <c r="E99" s="102"/>
      <c r="F99" s="102"/>
      <c r="G99" s="86"/>
      <c r="H99" s="86"/>
    </row>
    <row r="100" spans="5:8">
      <c r="E100" s="102"/>
      <c r="F100" s="102"/>
      <c r="G100" s="86"/>
      <c r="H100" s="86"/>
    </row>
    <row r="101" spans="5:8">
      <c r="E101" s="102"/>
      <c r="F101" s="102"/>
      <c r="G101" s="86"/>
      <c r="H101" s="86"/>
    </row>
    <row r="102" spans="5:8">
      <c r="E102" s="102"/>
      <c r="F102" s="102"/>
      <c r="G102" s="86"/>
      <c r="H102" s="86"/>
    </row>
    <row r="103" spans="5:8">
      <c r="E103" s="102"/>
      <c r="F103" s="102"/>
      <c r="G103" s="86"/>
      <c r="H103" s="86"/>
    </row>
    <row r="104" spans="5:8">
      <c r="E104" s="102"/>
      <c r="F104" s="102"/>
      <c r="G104" s="86"/>
      <c r="H104" s="86"/>
    </row>
    <row r="105" spans="5:8">
      <c r="E105" s="102"/>
      <c r="F105" s="102"/>
      <c r="G105" s="86"/>
      <c r="H105" s="86"/>
    </row>
    <row r="106" spans="5:8">
      <c r="E106" s="102"/>
      <c r="F106" s="102"/>
      <c r="G106" s="86"/>
      <c r="H106" s="86"/>
    </row>
    <row r="107" spans="5:8">
      <c r="E107" s="102"/>
      <c r="F107" s="102"/>
      <c r="G107" s="86"/>
      <c r="H107" s="86"/>
    </row>
    <row r="108" spans="5:8">
      <c r="E108" s="102"/>
      <c r="F108" s="102"/>
      <c r="G108" s="86"/>
      <c r="H108" s="86"/>
    </row>
    <row r="109" spans="5:8">
      <c r="E109" s="102"/>
      <c r="F109" s="102"/>
      <c r="G109" s="86"/>
      <c r="H109" s="86"/>
    </row>
    <row r="110" spans="5:8">
      <c r="E110" s="102"/>
      <c r="F110" s="102"/>
      <c r="G110" s="86"/>
      <c r="H110" s="86"/>
    </row>
    <row r="111" spans="5:8">
      <c r="E111" s="102"/>
      <c r="F111" s="102"/>
      <c r="G111" s="86"/>
      <c r="H111" s="86"/>
    </row>
    <row r="112" spans="5:8">
      <c r="E112" s="102"/>
      <c r="F112" s="102"/>
      <c r="G112" s="86"/>
      <c r="H112" s="86"/>
    </row>
    <row r="113" spans="5:8">
      <c r="E113" s="102"/>
      <c r="F113" s="102"/>
      <c r="G113" s="86"/>
      <c r="H113" s="86"/>
    </row>
    <row r="114" spans="5:8">
      <c r="E114" s="102"/>
      <c r="F114" s="102"/>
      <c r="G114" s="86"/>
      <c r="H114" s="86"/>
    </row>
    <row r="115" spans="5:8">
      <c r="E115" s="102"/>
      <c r="F115" s="102"/>
      <c r="G115" s="86"/>
      <c r="H115" s="86"/>
    </row>
    <row r="116" spans="5:8">
      <c r="E116" s="102"/>
      <c r="F116" s="102"/>
      <c r="G116" s="86"/>
      <c r="H116" s="86"/>
    </row>
    <row r="117" spans="5:8">
      <c r="E117" s="102"/>
      <c r="F117" s="102"/>
      <c r="G117" s="86"/>
      <c r="H117" s="86"/>
    </row>
    <row r="118" spans="5:8">
      <c r="E118" s="102"/>
      <c r="F118" s="102"/>
      <c r="G118" s="86"/>
      <c r="H118" s="86"/>
    </row>
    <row r="119" spans="5:8">
      <c r="E119" s="102"/>
      <c r="F119" s="102"/>
      <c r="G119" s="86"/>
      <c r="H119" s="86"/>
    </row>
    <row r="120" spans="5:8">
      <c r="E120" s="102"/>
      <c r="F120" s="102"/>
      <c r="G120" s="86"/>
      <c r="H120" s="86"/>
    </row>
    <row r="121" spans="5:8">
      <c r="E121" s="102"/>
      <c r="F121" s="102"/>
      <c r="G121" s="86"/>
      <c r="H121" s="86"/>
    </row>
    <row r="122" spans="5:8">
      <c r="E122" s="102"/>
      <c r="F122" s="102"/>
      <c r="G122" s="86"/>
      <c r="H122" s="86"/>
    </row>
    <row r="123" spans="5:8">
      <c r="E123" s="102"/>
      <c r="F123" s="102"/>
      <c r="G123" s="86"/>
      <c r="H123" s="86"/>
    </row>
    <row r="124" spans="5:8">
      <c r="E124" s="102"/>
      <c r="F124" s="102"/>
      <c r="G124" s="86"/>
      <c r="H124" s="86"/>
    </row>
    <row r="125" spans="5:8">
      <c r="E125" s="102"/>
      <c r="F125" s="102"/>
      <c r="G125" s="86"/>
      <c r="H125" s="86"/>
    </row>
    <row r="126" spans="5:8">
      <c r="E126" s="102"/>
      <c r="F126" s="102"/>
      <c r="G126" s="86"/>
      <c r="H126" s="86"/>
    </row>
    <row r="127" spans="5:8">
      <c r="E127" s="102"/>
      <c r="F127" s="102"/>
      <c r="G127" s="86"/>
      <c r="H127" s="86"/>
    </row>
    <row r="128" spans="5:8">
      <c r="E128" s="102"/>
      <c r="F128" s="102"/>
      <c r="G128" s="86"/>
      <c r="H128" s="86"/>
    </row>
    <row r="129" spans="5:8">
      <c r="E129" s="102"/>
      <c r="F129" s="102"/>
      <c r="G129" s="86"/>
      <c r="H129" s="86"/>
    </row>
    <row r="130" spans="5:8">
      <c r="E130" s="102"/>
      <c r="F130" s="102"/>
      <c r="G130" s="86"/>
      <c r="H130" s="86"/>
    </row>
    <row r="131" spans="5:8">
      <c r="E131" s="102"/>
      <c r="F131" s="102"/>
      <c r="G131" s="86"/>
      <c r="H131" s="86"/>
    </row>
    <row r="132" spans="5:8">
      <c r="E132" s="102"/>
      <c r="F132" s="102"/>
      <c r="G132" s="86"/>
      <c r="H132" s="86"/>
    </row>
    <row r="133" spans="5:8">
      <c r="E133" s="102"/>
      <c r="F133" s="102"/>
      <c r="G133" s="86"/>
      <c r="H133" s="86"/>
    </row>
    <row r="134" spans="5:8">
      <c r="E134" s="102"/>
      <c r="F134" s="102"/>
      <c r="G134" s="86"/>
      <c r="H134" s="86"/>
    </row>
    <row r="135" spans="5:8">
      <c r="E135" s="102"/>
      <c r="F135" s="102"/>
      <c r="G135" s="86"/>
      <c r="H135" s="86"/>
    </row>
    <row r="136" spans="5:8">
      <c r="E136" s="102"/>
      <c r="F136" s="102"/>
      <c r="G136" s="86"/>
      <c r="H136" s="86"/>
    </row>
    <row r="137" spans="5:8">
      <c r="E137" s="102"/>
      <c r="F137" s="102"/>
      <c r="G137" s="86"/>
      <c r="H137" s="86"/>
    </row>
    <row r="138" spans="5:8">
      <c r="E138" s="102"/>
      <c r="F138" s="102"/>
      <c r="G138" s="86"/>
      <c r="H138" s="86"/>
    </row>
    <row r="139" spans="5:8">
      <c r="E139" s="102"/>
      <c r="F139" s="102"/>
      <c r="G139" s="86"/>
      <c r="H139" s="86"/>
    </row>
    <row r="140" spans="5:8">
      <c r="E140" s="102"/>
      <c r="F140" s="102"/>
      <c r="G140" s="86"/>
      <c r="H140" s="86"/>
    </row>
    <row r="141" spans="5:8">
      <c r="E141" s="102"/>
      <c r="F141" s="102"/>
      <c r="G141" s="86"/>
      <c r="H141" s="86"/>
    </row>
    <row r="142" spans="5:8">
      <c r="E142" s="102"/>
      <c r="F142" s="102"/>
      <c r="G142" s="86"/>
      <c r="H142" s="86"/>
    </row>
    <row r="143" spans="5:8">
      <c r="E143" s="102"/>
      <c r="F143" s="102"/>
      <c r="G143" s="86"/>
      <c r="H143" s="86"/>
    </row>
    <row r="144" spans="5:8">
      <c r="E144" s="102"/>
      <c r="F144" s="102"/>
      <c r="G144" s="86"/>
      <c r="H144" s="86"/>
    </row>
    <row r="145" spans="5:8">
      <c r="E145" s="102"/>
      <c r="F145" s="102"/>
      <c r="G145" s="86"/>
      <c r="H145" s="86"/>
    </row>
    <row r="146" spans="5:8">
      <c r="E146" s="102"/>
      <c r="F146" s="102"/>
      <c r="G146" s="86"/>
      <c r="H146" s="86"/>
    </row>
    <row r="147" spans="5:8">
      <c r="E147" s="102"/>
      <c r="F147" s="102"/>
      <c r="G147" s="86"/>
      <c r="H147" s="86"/>
    </row>
    <row r="148" spans="5:8">
      <c r="E148" s="102"/>
      <c r="F148" s="102"/>
      <c r="G148" s="86"/>
      <c r="H148" s="86"/>
    </row>
    <row r="149" spans="5:8">
      <c r="E149" s="102"/>
      <c r="F149" s="102"/>
      <c r="G149" s="86"/>
      <c r="H149" s="86"/>
    </row>
    <row r="150" spans="5:8">
      <c r="E150" s="102"/>
      <c r="F150" s="102"/>
      <c r="G150" s="86"/>
      <c r="H150" s="86"/>
    </row>
    <row r="151" spans="5:8">
      <c r="E151" s="102"/>
      <c r="F151" s="102"/>
      <c r="G151" s="86"/>
      <c r="H151" s="86"/>
    </row>
    <row r="152" spans="5:8">
      <c r="E152" s="102"/>
      <c r="F152" s="102"/>
      <c r="G152" s="86"/>
      <c r="H152" s="86"/>
    </row>
    <row r="153" spans="5:8">
      <c r="E153" s="102"/>
      <c r="F153" s="102"/>
      <c r="G153" s="86"/>
      <c r="H153" s="86"/>
    </row>
    <row r="154" spans="5:8">
      <c r="E154" s="102"/>
      <c r="F154" s="102"/>
      <c r="G154" s="86"/>
      <c r="H154" s="86"/>
    </row>
    <row r="155" spans="5:8">
      <c r="E155" s="102"/>
      <c r="F155" s="102"/>
      <c r="G155" s="86"/>
      <c r="H155" s="86"/>
    </row>
    <row r="156" spans="5:8">
      <c r="E156" s="102"/>
      <c r="F156" s="102"/>
      <c r="G156" s="86"/>
      <c r="H156" s="86"/>
    </row>
    <row r="157" spans="5:8">
      <c r="E157" s="102"/>
      <c r="F157" s="102"/>
      <c r="G157" s="86"/>
      <c r="H157" s="86"/>
    </row>
    <row r="158" spans="5:8">
      <c r="E158" s="102"/>
      <c r="F158" s="102"/>
      <c r="G158" s="86"/>
      <c r="H158" s="86"/>
    </row>
    <row r="159" spans="5:8">
      <c r="E159" s="102"/>
      <c r="F159" s="102"/>
      <c r="G159" s="86"/>
      <c r="H159" s="86"/>
    </row>
    <row r="160" spans="5:8">
      <c r="E160" s="102"/>
      <c r="F160" s="102"/>
      <c r="G160" s="86"/>
      <c r="H160" s="86"/>
    </row>
    <row r="161" spans="5:8">
      <c r="E161" s="102"/>
      <c r="F161" s="102"/>
      <c r="G161" s="86"/>
      <c r="H161" s="86"/>
    </row>
    <row r="162" spans="5:8">
      <c r="E162" s="102"/>
      <c r="F162" s="102"/>
      <c r="G162" s="86"/>
      <c r="H162" s="86"/>
    </row>
    <row r="163" spans="5:8">
      <c r="E163" s="102"/>
      <c r="F163" s="102"/>
      <c r="G163" s="86"/>
      <c r="H163" s="86"/>
    </row>
    <row r="164" spans="5:8">
      <c r="E164" s="102"/>
      <c r="F164" s="102"/>
      <c r="G164" s="86"/>
      <c r="H164" s="86"/>
    </row>
    <row r="165" spans="5:8">
      <c r="E165" s="102"/>
      <c r="F165" s="102"/>
      <c r="G165" s="86"/>
      <c r="H165" s="86"/>
    </row>
    <row r="166" spans="5:8">
      <c r="E166" s="102"/>
      <c r="F166" s="102"/>
      <c r="G166" s="86"/>
      <c r="H166" s="86"/>
    </row>
    <row r="167" spans="5:8">
      <c r="E167" s="102"/>
      <c r="F167" s="102"/>
      <c r="G167" s="86"/>
      <c r="H167" s="86"/>
    </row>
    <row r="168" spans="5:8">
      <c r="E168" s="102"/>
      <c r="F168" s="102"/>
      <c r="G168" s="86"/>
      <c r="H168" s="86"/>
    </row>
    <row r="169" spans="5:8">
      <c r="E169" s="102"/>
      <c r="F169" s="102"/>
      <c r="G169" s="86"/>
      <c r="H169" s="86"/>
    </row>
    <row r="170" spans="5:8">
      <c r="E170" s="102"/>
      <c r="F170" s="102"/>
      <c r="G170" s="86"/>
      <c r="H170" s="86"/>
    </row>
    <row r="171" spans="5:8">
      <c r="E171" s="102"/>
      <c r="F171" s="102"/>
      <c r="G171" s="86"/>
      <c r="H171" s="86"/>
    </row>
    <row r="172" spans="5:8">
      <c r="E172" s="102"/>
      <c r="F172" s="102"/>
      <c r="G172" s="86"/>
      <c r="H172" s="86"/>
    </row>
    <row r="173" spans="5:8">
      <c r="E173" s="102"/>
      <c r="F173" s="102"/>
      <c r="G173" s="86"/>
      <c r="H173" s="86"/>
    </row>
    <row r="174" spans="5:8">
      <c r="E174" s="102"/>
      <c r="F174" s="102"/>
      <c r="G174" s="86"/>
      <c r="H174" s="86"/>
    </row>
    <row r="175" spans="5:8">
      <c r="E175" s="102"/>
      <c r="F175" s="102"/>
      <c r="G175" s="86"/>
      <c r="H175" s="86"/>
    </row>
    <row r="176" spans="5:8">
      <c r="E176" s="102"/>
      <c r="F176" s="102"/>
      <c r="G176" s="86"/>
      <c r="H176" s="86"/>
    </row>
    <row r="177" spans="5:8">
      <c r="E177" s="102"/>
      <c r="F177" s="102"/>
      <c r="G177" s="86"/>
      <c r="H177" s="86"/>
    </row>
    <row r="178" spans="5:8">
      <c r="E178" s="102"/>
      <c r="F178" s="102"/>
      <c r="G178" s="86"/>
      <c r="H178" s="86"/>
    </row>
    <row r="179" spans="5:8">
      <c r="E179" s="102"/>
      <c r="F179" s="102"/>
      <c r="G179" s="86"/>
      <c r="H179" s="86"/>
    </row>
    <row r="180" spans="5:8">
      <c r="E180" s="102"/>
      <c r="F180" s="102"/>
      <c r="G180" s="86"/>
      <c r="H180" s="86"/>
    </row>
    <row r="181" spans="5:8">
      <c r="E181" s="102"/>
      <c r="F181" s="102"/>
      <c r="G181" s="86"/>
      <c r="H181" s="86"/>
    </row>
    <row r="182" spans="5:8">
      <c r="E182" s="102"/>
      <c r="F182" s="102"/>
      <c r="G182" s="86"/>
      <c r="H182" s="86"/>
    </row>
    <row r="183" spans="5:8">
      <c r="E183" s="102"/>
      <c r="F183" s="102"/>
      <c r="G183" s="86"/>
      <c r="H183" s="86"/>
    </row>
    <row r="184" spans="5:8">
      <c r="E184" s="102"/>
      <c r="F184" s="102"/>
      <c r="G184" s="86"/>
      <c r="H184" s="86"/>
    </row>
    <row r="185" spans="5:8">
      <c r="E185" s="102"/>
      <c r="F185" s="102"/>
      <c r="G185" s="86"/>
      <c r="H185" s="86"/>
    </row>
    <row r="186" spans="5:8">
      <c r="E186" s="102"/>
      <c r="F186" s="102"/>
      <c r="G186" s="86"/>
      <c r="H186" s="86"/>
    </row>
    <row r="187" spans="5:8">
      <c r="E187" s="102"/>
      <c r="F187" s="102"/>
      <c r="G187" s="86"/>
      <c r="H187" s="86"/>
    </row>
    <row r="188" spans="5:8">
      <c r="E188" s="102"/>
      <c r="F188" s="102"/>
      <c r="G188" s="86"/>
      <c r="H188" s="86"/>
    </row>
    <row r="189" spans="5:8">
      <c r="E189" s="102"/>
      <c r="F189" s="102"/>
      <c r="G189" s="86"/>
      <c r="H189" s="86"/>
    </row>
    <row r="190" spans="5:8">
      <c r="E190" s="102"/>
      <c r="F190" s="102"/>
      <c r="G190" s="86"/>
      <c r="H190" s="86"/>
    </row>
    <row r="191" spans="5:8">
      <c r="E191" s="102"/>
      <c r="F191" s="102"/>
      <c r="G191" s="86"/>
      <c r="H191" s="86"/>
    </row>
    <row r="192" spans="5:8">
      <c r="E192" s="102"/>
      <c r="F192" s="102"/>
      <c r="G192" s="86"/>
      <c r="H192" s="86"/>
    </row>
    <row r="193" spans="5:8">
      <c r="E193" s="102"/>
      <c r="F193" s="102"/>
      <c r="G193" s="86"/>
      <c r="H193" s="86"/>
    </row>
    <row r="194" spans="5:8">
      <c r="E194" s="102"/>
      <c r="F194" s="102"/>
      <c r="G194" s="86"/>
      <c r="H194" s="86"/>
    </row>
    <row r="195" spans="5:8">
      <c r="E195" s="102"/>
      <c r="F195" s="102"/>
      <c r="G195" s="86"/>
      <c r="H195" s="86"/>
    </row>
    <row r="196" spans="5:8">
      <c r="E196" s="102"/>
      <c r="F196" s="102"/>
      <c r="G196" s="86"/>
      <c r="H196" s="86"/>
    </row>
    <row r="197" spans="5:8">
      <c r="E197" s="102"/>
      <c r="F197" s="102"/>
      <c r="G197" s="86"/>
      <c r="H197" s="86"/>
    </row>
    <row r="198" spans="5:8">
      <c r="E198" s="102"/>
      <c r="F198" s="102"/>
      <c r="G198" s="86"/>
      <c r="H198" s="86"/>
    </row>
    <row r="199" spans="5:8">
      <c r="E199" s="102"/>
      <c r="F199" s="102"/>
      <c r="G199" s="86"/>
      <c r="H199" s="86"/>
    </row>
    <row r="200" spans="5:8">
      <c r="E200" s="102"/>
      <c r="F200" s="102"/>
      <c r="G200" s="86"/>
      <c r="H200" s="86"/>
    </row>
    <row r="201" spans="5:8">
      <c r="E201" s="102"/>
      <c r="F201" s="102"/>
      <c r="G201" s="86"/>
      <c r="H201" s="86"/>
    </row>
    <row r="202" spans="5:8">
      <c r="E202" s="102"/>
      <c r="F202" s="102"/>
      <c r="G202" s="86"/>
      <c r="H202" s="86"/>
    </row>
    <row r="203" spans="5:8">
      <c r="E203" s="102"/>
      <c r="F203" s="102"/>
      <c r="G203" s="86"/>
      <c r="H203" s="86"/>
    </row>
    <row r="204" spans="5:8">
      <c r="E204" s="102"/>
      <c r="F204" s="102"/>
      <c r="G204" s="86"/>
      <c r="H204" s="86"/>
    </row>
    <row r="205" spans="5:8">
      <c r="E205" s="102"/>
      <c r="F205" s="102"/>
      <c r="G205" s="86"/>
      <c r="H205" s="86"/>
    </row>
    <row r="206" spans="5:8">
      <c r="E206" s="102"/>
      <c r="F206" s="102"/>
      <c r="G206" s="86"/>
      <c r="H206" s="86"/>
    </row>
    <row r="207" spans="5:8">
      <c r="E207" s="102"/>
      <c r="F207" s="102"/>
      <c r="G207" s="86"/>
      <c r="H207" s="86"/>
    </row>
    <row r="208" spans="5:8">
      <c r="E208" s="102"/>
      <c r="F208" s="102"/>
      <c r="G208" s="86"/>
      <c r="H208" s="86"/>
    </row>
    <row r="209" spans="5:8">
      <c r="E209" s="102"/>
      <c r="F209" s="102"/>
      <c r="G209" s="86"/>
      <c r="H209" s="86"/>
    </row>
    <row r="210" spans="5:8">
      <c r="E210" s="102"/>
      <c r="F210" s="102"/>
      <c r="G210" s="86"/>
      <c r="H210" s="86"/>
    </row>
    <row r="211" spans="5:8">
      <c r="E211" s="102"/>
      <c r="F211" s="102"/>
      <c r="G211" s="86"/>
      <c r="H211" s="86"/>
    </row>
    <row r="212" spans="5:8">
      <c r="E212" s="102"/>
      <c r="F212" s="102"/>
      <c r="G212" s="86"/>
      <c r="H212" s="86"/>
    </row>
    <row r="213" spans="5:8">
      <c r="E213" s="102"/>
      <c r="F213" s="102"/>
      <c r="G213" s="86"/>
      <c r="H213" s="86"/>
    </row>
    <row r="214" spans="5:8">
      <c r="E214" s="102"/>
      <c r="F214" s="102"/>
      <c r="G214" s="86"/>
      <c r="H214" s="86"/>
    </row>
    <row r="215" spans="5:8">
      <c r="E215" s="102"/>
      <c r="F215" s="102"/>
      <c r="G215" s="86"/>
      <c r="H215" s="86"/>
    </row>
    <row r="216" spans="5:8">
      <c r="E216" s="102"/>
      <c r="F216" s="102"/>
      <c r="G216" s="86"/>
      <c r="H216" s="86"/>
    </row>
    <row r="217" spans="5:8">
      <c r="E217" s="102"/>
      <c r="F217" s="102"/>
      <c r="G217" s="86"/>
      <c r="H217" s="86"/>
    </row>
    <row r="218" spans="5:8">
      <c r="E218" s="102"/>
      <c r="F218" s="102"/>
      <c r="G218" s="86"/>
      <c r="H218" s="86"/>
    </row>
    <row r="219" spans="5:8">
      <c r="E219" s="102"/>
      <c r="F219" s="102"/>
      <c r="G219" s="86"/>
      <c r="H219" s="86"/>
    </row>
    <row r="220" spans="5:8">
      <c r="E220" s="102"/>
      <c r="F220" s="102"/>
      <c r="G220" s="86"/>
      <c r="H220" s="86"/>
    </row>
    <row r="221" spans="5:8">
      <c r="E221" s="102"/>
      <c r="F221" s="102"/>
      <c r="G221" s="86"/>
      <c r="H221" s="86"/>
    </row>
    <row r="222" spans="5:8">
      <c r="E222" s="102"/>
      <c r="F222" s="102"/>
      <c r="G222" s="86"/>
      <c r="H222" s="86"/>
    </row>
    <row r="223" spans="5:8">
      <c r="E223" s="102"/>
      <c r="F223" s="102"/>
      <c r="G223" s="86"/>
      <c r="H223" s="86"/>
    </row>
    <row r="224" spans="5:8">
      <c r="E224" s="102"/>
      <c r="F224" s="102"/>
      <c r="G224" s="86"/>
      <c r="H224" s="86"/>
    </row>
    <row r="225" spans="5:8">
      <c r="E225" s="102"/>
      <c r="F225" s="102"/>
      <c r="G225" s="86"/>
      <c r="H225" s="86"/>
    </row>
    <row r="226" spans="5:8">
      <c r="E226" s="102"/>
      <c r="F226" s="102"/>
      <c r="G226" s="86"/>
      <c r="H226" s="86"/>
    </row>
    <row r="227" spans="5:8">
      <c r="E227" s="102"/>
      <c r="F227" s="102"/>
      <c r="G227" s="86"/>
      <c r="H227" s="86"/>
    </row>
    <row r="228" spans="5:8">
      <c r="E228" s="102"/>
      <c r="F228" s="102"/>
      <c r="G228" s="86"/>
      <c r="H228" s="86"/>
    </row>
    <row r="229" spans="5:8">
      <c r="E229" s="102"/>
      <c r="F229" s="102"/>
      <c r="G229" s="86"/>
      <c r="H229" s="86"/>
    </row>
    <row r="230" spans="5:8">
      <c r="E230" s="102"/>
      <c r="F230" s="102"/>
      <c r="G230" s="86"/>
      <c r="H230" s="86"/>
    </row>
    <row r="231" spans="5:8">
      <c r="E231" s="102"/>
      <c r="F231" s="102"/>
      <c r="G231" s="86"/>
      <c r="H231" s="86"/>
    </row>
    <row r="232" spans="5:8">
      <c r="E232" s="102"/>
      <c r="F232" s="102"/>
      <c r="G232" s="86"/>
      <c r="H232" s="86"/>
    </row>
    <row r="233" spans="5:8">
      <c r="E233" s="102"/>
      <c r="F233" s="102"/>
      <c r="G233" s="86"/>
      <c r="H233" s="86"/>
    </row>
    <row r="234" spans="5:8">
      <c r="E234" s="102"/>
      <c r="F234" s="102"/>
      <c r="G234" s="86"/>
      <c r="H234" s="86"/>
    </row>
    <row r="235" spans="5:8">
      <c r="E235" s="102"/>
      <c r="F235" s="102"/>
      <c r="G235" s="86"/>
      <c r="H235" s="86"/>
    </row>
    <row r="236" spans="5:8">
      <c r="E236" s="102"/>
      <c r="F236" s="102"/>
      <c r="G236" s="86"/>
      <c r="H236" s="86"/>
    </row>
    <row r="237" spans="5:8">
      <c r="E237" s="102"/>
      <c r="F237" s="102"/>
      <c r="G237" s="86"/>
      <c r="H237" s="86"/>
    </row>
    <row r="238" spans="5:8">
      <c r="E238" s="102"/>
      <c r="F238" s="102"/>
      <c r="G238" s="86"/>
      <c r="H238" s="86"/>
    </row>
    <row r="239" spans="5:8">
      <c r="E239" s="102"/>
      <c r="F239" s="102"/>
      <c r="G239" s="86"/>
      <c r="H239" s="86"/>
    </row>
    <row r="240" spans="5:8">
      <c r="E240" s="102"/>
      <c r="F240" s="102"/>
      <c r="G240" s="86"/>
      <c r="H240" s="86"/>
    </row>
    <row r="241" spans="5:8">
      <c r="E241" s="102"/>
      <c r="F241" s="102"/>
      <c r="G241" s="86"/>
      <c r="H241" s="86"/>
    </row>
    <row r="242" spans="5:8">
      <c r="E242" s="102"/>
      <c r="F242" s="102"/>
      <c r="G242" s="86"/>
      <c r="H242" s="86"/>
    </row>
    <row r="243" spans="5:8">
      <c r="E243" s="102"/>
      <c r="F243" s="102"/>
      <c r="G243" s="86"/>
      <c r="H243" s="86"/>
    </row>
    <row r="244" spans="5:8">
      <c r="E244" s="102"/>
      <c r="F244" s="102"/>
      <c r="G244" s="86"/>
      <c r="H244" s="86"/>
    </row>
    <row r="245" spans="5:8">
      <c r="E245" s="102"/>
      <c r="F245" s="102"/>
      <c r="G245" s="86"/>
      <c r="H245" s="86"/>
    </row>
    <row r="246" spans="5:8">
      <c r="E246" s="102"/>
      <c r="F246" s="102"/>
      <c r="G246" s="86"/>
      <c r="H246" s="86"/>
    </row>
    <row r="247" spans="5:8">
      <c r="E247" s="102"/>
      <c r="F247" s="102"/>
      <c r="G247" s="86"/>
      <c r="H247" s="86"/>
    </row>
    <row r="248" spans="5:8">
      <c r="E248" s="102"/>
      <c r="F248" s="102"/>
      <c r="G248" s="86"/>
      <c r="H248" s="86"/>
    </row>
    <row r="249" spans="5:8">
      <c r="E249" s="102"/>
      <c r="F249" s="102"/>
      <c r="G249" s="86"/>
      <c r="H249" s="86"/>
    </row>
    <row r="250" spans="5:8">
      <c r="E250" s="102"/>
      <c r="F250" s="102"/>
      <c r="G250" s="86"/>
      <c r="H250" s="86"/>
    </row>
    <row r="251" spans="5:8">
      <c r="E251" s="102"/>
      <c r="F251" s="102"/>
      <c r="G251" s="86"/>
      <c r="H251" s="86"/>
    </row>
    <row r="252" spans="5:8">
      <c r="E252" s="102"/>
      <c r="F252" s="102"/>
      <c r="G252" s="86"/>
      <c r="H252" s="86"/>
    </row>
    <row r="253" spans="5:8">
      <c r="E253" s="102"/>
      <c r="F253" s="102"/>
      <c r="G253" s="86"/>
      <c r="H253" s="86"/>
    </row>
    <row r="254" spans="5:8">
      <c r="E254" s="102"/>
      <c r="F254" s="102"/>
      <c r="G254" s="86"/>
      <c r="H254" s="86"/>
    </row>
    <row r="255" spans="5:8">
      <c r="E255" s="102"/>
      <c r="F255" s="102"/>
      <c r="G255" s="86"/>
      <c r="H255" s="86"/>
    </row>
    <row r="256" spans="5:8">
      <c r="E256" s="102"/>
      <c r="F256" s="102"/>
      <c r="G256" s="86"/>
      <c r="H256" s="86"/>
    </row>
    <row r="257" spans="5:8">
      <c r="E257" s="102"/>
      <c r="F257" s="102"/>
      <c r="G257" s="86"/>
      <c r="H257" s="86"/>
    </row>
    <row r="258" spans="5:8">
      <c r="E258" s="102"/>
      <c r="F258" s="102"/>
      <c r="G258" s="86"/>
      <c r="H258" s="86"/>
    </row>
    <row r="259" spans="5:8">
      <c r="E259" s="102"/>
      <c r="F259" s="102"/>
      <c r="G259" s="86"/>
      <c r="H259" s="86"/>
    </row>
    <row r="260" spans="5:8">
      <c r="E260" s="102"/>
      <c r="F260" s="102"/>
      <c r="G260" s="86"/>
      <c r="H260" s="86"/>
    </row>
    <row r="261" spans="5:8">
      <c r="E261" s="102"/>
      <c r="F261" s="102"/>
      <c r="G261" s="86"/>
      <c r="H261" s="86"/>
    </row>
    <row r="262" spans="5:8">
      <c r="E262" s="102"/>
      <c r="F262" s="102"/>
      <c r="G262" s="86"/>
      <c r="H262" s="86"/>
    </row>
    <row r="263" spans="5:8">
      <c r="E263" s="102"/>
      <c r="F263" s="102"/>
      <c r="G263" s="86"/>
      <c r="H263" s="86"/>
    </row>
    <row r="264" spans="5:8">
      <c r="E264" s="102"/>
      <c r="F264" s="102"/>
      <c r="G264" s="86"/>
      <c r="H264" s="86"/>
    </row>
    <row r="265" spans="5:8">
      <c r="E265" s="102"/>
      <c r="F265" s="102"/>
      <c r="G265" s="86"/>
      <c r="H265" s="86"/>
    </row>
    <row r="266" spans="5:8">
      <c r="E266" s="102"/>
      <c r="F266" s="102"/>
      <c r="G266" s="86"/>
      <c r="H266" s="86"/>
    </row>
    <row r="267" spans="5:8">
      <c r="E267" s="102"/>
      <c r="F267" s="102"/>
      <c r="G267" s="86"/>
      <c r="H267" s="86"/>
    </row>
    <row r="268" spans="5:8">
      <c r="E268" s="102"/>
      <c r="F268" s="102"/>
      <c r="G268" s="86"/>
      <c r="H268" s="86"/>
    </row>
    <row r="269" spans="5:8">
      <c r="E269" s="102"/>
      <c r="F269" s="102"/>
      <c r="G269" s="86"/>
      <c r="H269" s="86"/>
    </row>
    <row r="270" spans="5:8">
      <c r="E270" s="102"/>
      <c r="F270" s="102"/>
      <c r="G270" s="86"/>
      <c r="H270" s="86"/>
    </row>
    <row r="271" spans="5:8">
      <c r="E271" s="102"/>
      <c r="F271" s="102"/>
      <c r="G271" s="86"/>
      <c r="H271" s="86"/>
    </row>
    <row r="272" spans="5:8">
      <c r="E272" s="102"/>
      <c r="F272" s="102"/>
      <c r="G272" s="86"/>
      <c r="H272" s="86"/>
    </row>
    <row r="273" spans="5:8">
      <c r="E273" s="102"/>
      <c r="F273" s="102"/>
      <c r="G273" s="86"/>
      <c r="H273" s="86"/>
    </row>
    <row r="274" spans="5:8">
      <c r="E274" s="102"/>
      <c r="F274" s="102"/>
      <c r="G274" s="86"/>
      <c r="H274" s="86"/>
    </row>
    <row r="275" spans="5:8">
      <c r="E275" s="102"/>
      <c r="F275" s="102"/>
      <c r="G275" s="86"/>
      <c r="H275" s="86"/>
    </row>
    <row r="276" spans="5:8">
      <c r="E276" s="102"/>
      <c r="F276" s="102"/>
      <c r="G276" s="86"/>
      <c r="H276" s="86"/>
    </row>
    <row r="277" spans="5:8">
      <c r="E277" s="102"/>
      <c r="F277" s="102"/>
      <c r="G277" s="86"/>
      <c r="H277" s="86"/>
    </row>
    <row r="278" spans="5:8">
      <c r="E278" s="102"/>
      <c r="F278" s="102"/>
      <c r="G278" s="86"/>
      <c r="H278" s="86"/>
    </row>
    <row r="279" spans="5:8">
      <c r="E279" s="102"/>
      <c r="F279" s="102"/>
      <c r="G279" s="86"/>
      <c r="H279" s="86"/>
    </row>
    <row r="280" spans="5:8">
      <c r="E280" s="102"/>
      <c r="F280" s="102"/>
      <c r="G280" s="86"/>
      <c r="H280" s="86"/>
    </row>
    <row r="281" spans="5:8">
      <c r="E281" s="102"/>
      <c r="F281" s="102"/>
      <c r="G281" s="86"/>
      <c r="H281" s="86"/>
    </row>
    <row r="282" spans="5:8">
      <c r="E282" s="102"/>
      <c r="F282" s="102"/>
      <c r="G282" s="86"/>
      <c r="H282" s="86"/>
    </row>
    <row r="283" spans="5:8">
      <c r="E283" s="102"/>
      <c r="F283" s="102"/>
      <c r="G283" s="86"/>
      <c r="H283" s="86"/>
    </row>
    <row r="284" spans="5:8">
      <c r="E284" s="102"/>
      <c r="F284" s="102"/>
      <c r="G284" s="86"/>
      <c r="H284" s="86"/>
    </row>
    <row r="285" spans="5:8">
      <c r="E285" s="102"/>
      <c r="F285" s="102"/>
      <c r="G285" s="86"/>
      <c r="H285" s="86"/>
    </row>
    <row r="286" spans="5:8">
      <c r="E286" s="102"/>
      <c r="F286" s="102"/>
      <c r="G286" s="86"/>
      <c r="H286" s="86"/>
    </row>
    <row r="287" spans="5:8">
      <c r="E287" s="102"/>
      <c r="F287" s="102"/>
      <c r="G287" s="86"/>
      <c r="H287" s="86"/>
    </row>
    <row r="288" spans="5:8">
      <c r="E288" s="102"/>
      <c r="F288" s="102"/>
      <c r="G288" s="86"/>
      <c r="H288" s="86"/>
    </row>
    <row r="289" spans="5:8">
      <c r="E289" s="102"/>
      <c r="F289" s="102"/>
      <c r="G289" s="86"/>
      <c r="H289" s="86"/>
    </row>
    <row r="290" spans="5:8">
      <c r="E290" s="102"/>
      <c r="F290" s="102"/>
      <c r="G290" s="86"/>
      <c r="H290" s="86"/>
    </row>
    <row r="291" spans="5:8">
      <c r="E291" s="102"/>
      <c r="F291" s="102"/>
      <c r="G291" s="86"/>
      <c r="H291" s="86"/>
    </row>
    <row r="292" spans="5:8">
      <c r="E292" s="102"/>
      <c r="F292" s="102"/>
      <c r="G292" s="86"/>
      <c r="H292" s="86"/>
    </row>
    <row r="293" spans="5:8">
      <c r="E293" s="102"/>
      <c r="F293" s="102"/>
      <c r="G293" s="86"/>
      <c r="H293" s="86"/>
    </row>
    <row r="294" spans="5:8">
      <c r="E294" s="102"/>
      <c r="F294" s="102"/>
      <c r="G294" s="86"/>
      <c r="H294" s="86"/>
    </row>
  </sheetData>
  <mergeCells count="1">
    <mergeCell ref="A3:H3"/>
  </mergeCells>
  <phoneticPr fontId="6" type="noConversion"/>
  <dataValidations count="8">
    <dataValidation type="list" allowBlank="1" showInputMessage="1" showErrorMessage="1" sqref="E20:E294 E13:E17">
      <formula1>BuildNasn</formula1>
    </dataValidation>
    <dataValidation type="list" allowBlank="1" showInputMessage="1" showErrorMessage="1" sqref="F20:F294 F13:F17">
      <formula1>WorkMode</formula1>
    </dataValidation>
    <dataValidation type="list" allowBlank="1" showInputMessage="1" showErrorMessage="1" sqref="A294 A20:A292 A13:A17">
      <formula1>филиал</formula1>
    </dataValidation>
    <dataValidation type="list" allowBlank="1" showInputMessage="1" showErrorMessage="1" sqref="C20:C294 C13:C17">
      <formula1>котельные</formula1>
    </dataValidation>
    <dataValidation type="list" allowBlank="1" showInputMessage="1" showErrorMessage="1" sqref="D20:D294 D13:D17">
      <formula1>вспом_пом</formula1>
    </dataValidation>
    <dataValidation type="decimal" allowBlank="1" showInputMessage="1" showErrorMessage="1" error="Введите число" sqref="G20:G294 G13:G17">
      <formula1>0</formula1>
      <formula2>1000000</formula2>
    </dataValidation>
    <dataValidation type="decimal" allowBlank="1" showInputMessage="1" showErrorMessage="1" error="Введите число" sqref="H13:H294">
      <formula1>0</formula1>
      <formula2>50</formula2>
    </dataValidation>
    <dataValidation type="list" allowBlank="1" showInputMessage="1" showErrorMessage="1" sqref="A293 B20:B293 B13:B17">
      <formula1>ПП</formula1>
    </dataValidation>
  </dataValidations>
  <printOptions horizontalCentered="1"/>
  <pageMargins left="0.39370078740157483" right="0.39370078740157483" top="0.78740157480314965" bottom="0.39370078740157483" header="0.51181102362204722" footer="0.51181102362204722"/>
  <pageSetup paperSize="9" scale="90" orientation="landscape" r:id="rId1"/>
  <headerFooter alignWithMargins="0"/>
  <ignoredErrors>
    <ignoredError sqref="H33" listDataValidation="1"/>
  </ignoredErrors>
  <legacyDrawing r:id="rId2"/>
  <tableParts count="1">
    <tablePart r:id="rId3"/>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4">
    <tabColor indexed="45"/>
    <outlinePr summaryBelow="0" summaryRight="0"/>
  </sheetPr>
  <dimension ref="A1:BC124"/>
  <sheetViews>
    <sheetView topLeftCell="A8" zoomScaleNormal="100" zoomScaleSheetLayoutView="100" workbookViewId="0">
      <selection activeCell="J26" sqref="J25:J26"/>
    </sheetView>
  </sheetViews>
  <sheetFormatPr defaultRowHeight="15" outlineLevelRow="1"/>
  <cols>
    <col min="1" max="4" width="19.7109375" style="107" customWidth="1"/>
    <col min="5" max="5" width="33" style="107" customWidth="1"/>
    <col min="6" max="6" width="19.28515625" style="107" customWidth="1"/>
    <col min="7" max="7" width="11.5703125" style="107" customWidth="1"/>
    <col min="8" max="8" width="13.28515625" style="113" customWidth="1"/>
    <col min="9" max="9" width="18.42578125" style="107" customWidth="1"/>
    <col min="10" max="10" width="26.42578125" style="107" customWidth="1"/>
    <col min="11" max="11" width="27.28515625" style="107" customWidth="1"/>
    <col min="12" max="12" width="18.85546875" style="107" customWidth="1"/>
    <col min="13" max="13" width="14.28515625" style="107" customWidth="1"/>
    <col min="14" max="14" width="12.42578125" style="107" customWidth="1"/>
    <col min="15" max="28" width="12" style="113" customWidth="1"/>
    <col min="29" max="29" width="12" style="107" customWidth="1"/>
    <col min="30" max="30" width="12" style="113" customWidth="1"/>
    <col min="31" max="42" width="9.7109375" style="122" customWidth="1"/>
    <col min="43" max="54" width="9.7109375" style="113" customWidth="1"/>
    <col min="55" max="16384" width="9.140625" style="28"/>
  </cols>
  <sheetData>
    <row r="1" spans="1:55" ht="27" customHeight="1" thickBot="1">
      <c r="F1" s="108"/>
      <c r="G1" s="412" t="s">
        <v>201</v>
      </c>
      <c r="H1" s="412"/>
      <c r="I1" s="412"/>
      <c r="J1" s="412"/>
      <c r="K1" s="412"/>
      <c r="L1" s="412"/>
      <c r="M1" s="412"/>
      <c r="N1" s="412"/>
      <c r="O1" s="417" t="s">
        <v>207</v>
      </c>
      <c r="P1" s="417"/>
      <c r="Q1" s="417"/>
      <c r="R1" s="114"/>
      <c r="S1" s="114"/>
      <c r="T1" s="114"/>
      <c r="U1" s="114"/>
      <c r="V1" s="114"/>
      <c r="W1" s="114"/>
      <c r="X1" s="114"/>
      <c r="Y1" s="114"/>
      <c r="Z1" s="114"/>
      <c r="AA1" s="114"/>
      <c r="AB1" s="114"/>
      <c r="AC1" s="50"/>
      <c r="AD1" s="114"/>
    </row>
    <row r="2" spans="1:55" ht="83.25" customHeight="1" outlineLevel="1" thickTop="1" thickBot="1">
      <c r="A2" s="109"/>
      <c r="C2" s="109"/>
      <c r="D2" s="109"/>
      <c r="E2" s="109"/>
      <c r="F2" s="109"/>
      <c r="G2" s="376" t="s">
        <v>170</v>
      </c>
      <c r="H2" s="376"/>
      <c r="I2" s="79" t="s">
        <v>387</v>
      </c>
      <c r="J2" s="79" t="s">
        <v>388</v>
      </c>
      <c r="K2" s="110" t="s">
        <v>389</v>
      </c>
      <c r="L2" s="57"/>
      <c r="M2" s="57"/>
      <c r="N2" s="111"/>
      <c r="O2" s="418"/>
      <c r="P2" s="418"/>
      <c r="Q2" s="418"/>
      <c r="R2" s="114"/>
      <c r="S2" s="114"/>
      <c r="T2" s="114"/>
      <c r="U2" s="114"/>
      <c r="V2" s="414" t="s">
        <v>203</v>
      </c>
      <c r="W2" s="414"/>
      <c r="X2" s="414"/>
      <c r="Y2" s="414"/>
      <c r="Z2" s="414"/>
      <c r="AA2" s="414"/>
      <c r="AB2" s="414"/>
      <c r="AC2" s="414"/>
      <c r="AD2" s="414"/>
      <c r="AE2"/>
      <c r="AF2"/>
      <c r="AG2"/>
      <c r="AH2"/>
      <c r="AI2"/>
      <c r="AJ2"/>
      <c r="AK2"/>
      <c r="AL2"/>
      <c r="AM2"/>
      <c r="AN2"/>
      <c r="AO2"/>
      <c r="AP2"/>
      <c r="AQ2"/>
      <c r="AR2"/>
      <c r="AS2"/>
      <c r="AT2"/>
      <c r="AU2"/>
      <c r="AV2"/>
      <c r="AW2"/>
      <c r="AX2"/>
      <c r="AY2"/>
      <c r="AZ2"/>
      <c r="BA2"/>
      <c r="BB2"/>
      <c r="BC2"/>
    </row>
    <row r="3" spans="1:55" ht="50.25" customHeight="1" outlineLevel="1" thickTop="1" thickBot="1">
      <c r="A3" s="57"/>
      <c r="B3" s="57"/>
      <c r="C3" s="57"/>
      <c r="D3" s="57"/>
      <c r="E3" s="109"/>
      <c r="F3" s="109"/>
      <c r="G3" s="376" t="s">
        <v>197</v>
      </c>
      <c r="H3" s="376"/>
      <c r="I3" s="73" t="s">
        <v>146</v>
      </c>
      <c r="J3" s="74" t="s">
        <v>35</v>
      </c>
      <c r="K3" s="73" t="s">
        <v>36</v>
      </c>
      <c r="L3" s="73" t="s">
        <v>37</v>
      </c>
      <c r="M3" s="57"/>
      <c r="N3" s="111"/>
      <c r="O3" s="115" t="s">
        <v>202</v>
      </c>
      <c r="P3" s="116" t="s">
        <v>577</v>
      </c>
      <c r="Q3" s="117"/>
      <c r="R3" s="419" t="s">
        <v>212</v>
      </c>
      <c r="S3" s="419"/>
      <c r="T3" s="419"/>
      <c r="U3" s="419"/>
      <c r="V3" s="414"/>
      <c r="W3" s="414"/>
      <c r="X3" s="414"/>
      <c r="Y3" s="414"/>
      <c r="Z3" s="414"/>
      <c r="AA3" s="414"/>
      <c r="AB3" s="414"/>
      <c r="AC3" s="414"/>
      <c r="AD3" s="414"/>
      <c r="AE3"/>
      <c r="AF3"/>
      <c r="AG3"/>
      <c r="AH3"/>
      <c r="AI3"/>
      <c r="AJ3"/>
      <c r="AK3"/>
      <c r="AL3"/>
      <c r="AM3"/>
      <c r="AN3"/>
      <c r="AO3"/>
      <c r="AP3"/>
      <c r="AQ3"/>
      <c r="AR3"/>
      <c r="AS3"/>
      <c r="AT3"/>
      <c r="AU3"/>
      <c r="AV3"/>
      <c r="AW3"/>
      <c r="AX3"/>
      <c r="AY3"/>
      <c r="AZ3"/>
      <c r="BA3"/>
      <c r="BB3"/>
      <c r="BC3"/>
    </row>
    <row r="4" spans="1:55" ht="49.5" customHeight="1" outlineLevel="1" thickTop="1" thickBot="1">
      <c r="A4" s="57"/>
      <c r="B4" s="57"/>
      <c r="C4" s="57"/>
      <c r="D4" s="57"/>
      <c r="E4" s="109"/>
      <c r="F4" s="109"/>
      <c r="G4" s="410" t="s">
        <v>199</v>
      </c>
      <c r="H4" s="411"/>
      <c r="I4" s="73" t="s">
        <v>39</v>
      </c>
      <c r="J4" s="73" t="s">
        <v>40</v>
      </c>
      <c r="K4" s="73" t="s">
        <v>41</v>
      </c>
      <c r="L4" s="57"/>
      <c r="M4" s="57"/>
      <c r="N4" s="111"/>
      <c r="O4" s="115" t="s">
        <v>204</v>
      </c>
      <c r="P4" s="116" t="s">
        <v>205</v>
      </c>
      <c r="Q4" s="117"/>
      <c r="R4" s="419"/>
      <c r="S4" s="419"/>
      <c r="T4" s="419"/>
      <c r="U4" s="419"/>
      <c r="V4" s="408" t="s">
        <v>210</v>
      </c>
      <c r="W4" s="409"/>
      <c r="X4" s="407" t="s">
        <v>213</v>
      </c>
      <c r="Y4" s="407"/>
      <c r="Z4" s="407"/>
      <c r="AA4" s="407"/>
      <c r="AB4" s="117"/>
      <c r="AD4" s="122"/>
      <c r="AE4"/>
      <c r="AF4"/>
      <c r="AG4"/>
      <c r="AH4"/>
      <c r="AI4"/>
      <c r="AJ4"/>
      <c r="AK4"/>
      <c r="AL4"/>
      <c r="AM4"/>
      <c r="AN4"/>
      <c r="AO4"/>
      <c r="AP4"/>
      <c r="AQ4"/>
      <c r="AR4"/>
      <c r="AS4"/>
      <c r="AT4"/>
      <c r="AU4"/>
      <c r="AV4"/>
      <c r="AW4"/>
      <c r="AX4"/>
      <c r="AY4"/>
      <c r="AZ4"/>
      <c r="BA4"/>
      <c r="BB4"/>
      <c r="BC4"/>
    </row>
    <row r="5" spans="1:55" ht="40.5" customHeight="1" outlineLevel="1" thickTop="1" thickBot="1">
      <c r="A5" s="109"/>
      <c r="D5" s="109"/>
      <c r="E5" s="109"/>
      <c r="F5" s="109"/>
      <c r="G5" s="410" t="s">
        <v>198</v>
      </c>
      <c r="H5" s="411"/>
      <c r="I5" s="73" t="s">
        <v>159</v>
      </c>
      <c r="J5" s="73" t="s">
        <v>32</v>
      </c>
      <c r="K5" s="73" t="s">
        <v>31</v>
      </c>
      <c r="L5" s="73" t="s">
        <v>33</v>
      </c>
      <c r="M5" s="79" t="s">
        <v>34</v>
      </c>
      <c r="N5" s="111"/>
      <c r="O5" s="115" t="s">
        <v>200</v>
      </c>
      <c r="P5" s="89" t="s">
        <v>206</v>
      </c>
      <c r="Q5" s="118"/>
      <c r="R5" s="64" t="s">
        <v>208</v>
      </c>
      <c r="S5" s="407" t="s">
        <v>209</v>
      </c>
      <c r="T5" s="407"/>
      <c r="V5" s="408" t="s">
        <v>211</v>
      </c>
      <c r="W5" s="409"/>
      <c r="X5" s="119" t="s">
        <v>44</v>
      </c>
      <c r="Y5" s="120" t="s">
        <v>35</v>
      </c>
      <c r="AA5" s="121"/>
      <c r="AB5" s="118"/>
      <c r="AD5" s="122"/>
      <c r="AE5"/>
      <c r="AF5"/>
      <c r="AG5"/>
      <c r="AH5"/>
      <c r="AI5"/>
      <c r="AJ5"/>
      <c r="AK5"/>
      <c r="AL5"/>
      <c r="AM5"/>
      <c r="AN5"/>
      <c r="AO5"/>
      <c r="AP5"/>
      <c r="AQ5"/>
      <c r="AR5"/>
      <c r="AS5"/>
      <c r="AT5"/>
      <c r="AU5"/>
      <c r="AV5"/>
      <c r="AW5"/>
      <c r="AX5"/>
      <c r="AY5"/>
      <c r="AZ5"/>
      <c r="BA5"/>
      <c r="BB5"/>
      <c r="BC5"/>
    </row>
    <row r="6" spans="1:55" ht="52.5" customHeight="1" outlineLevel="1" thickTop="1">
      <c r="A6" s="109"/>
      <c r="C6" s="109"/>
      <c r="D6" s="109"/>
      <c r="E6" s="109"/>
      <c r="F6" s="109"/>
      <c r="G6" s="415" t="s">
        <v>200</v>
      </c>
      <c r="H6" s="416"/>
      <c r="I6" s="158" t="s">
        <v>46</v>
      </c>
      <c r="J6" s="158" t="s">
        <v>47</v>
      </c>
      <c r="K6" s="158" t="s">
        <v>48</v>
      </c>
      <c r="L6" s="57"/>
      <c r="M6" s="57"/>
      <c r="N6" s="111"/>
      <c r="O6" s="122"/>
      <c r="P6" s="122"/>
      <c r="Q6" s="122"/>
      <c r="R6" s="122"/>
      <c r="S6" s="122"/>
      <c r="T6" s="122"/>
      <c r="U6" s="122"/>
      <c r="V6" s="122"/>
      <c r="W6" s="122"/>
      <c r="X6" s="122"/>
      <c r="Y6" s="122"/>
      <c r="Z6" s="122"/>
      <c r="AA6" s="258"/>
      <c r="AB6" s="122"/>
      <c r="AC6" s="111"/>
      <c r="AD6" s="122"/>
      <c r="AE6"/>
      <c r="AF6"/>
      <c r="AG6"/>
      <c r="AH6"/>
      <c r="AI6"/>
      <c r="AJ6"/>
      <c r="AK6"/>
      <c r="AL6"/>
      <c r="AM6"/>
      <c r="AN6"/>
      <c r="AO6"/>
      <c r="AP6"/>
      <c r="AQ6"/>
      <c r="AR6"/>
      <c r="AS6"/>
      <c r="AT6"/>
      <c r="AU6"/>
      <c r="AV6"/>
      <c r="AW6"/>
      <c r="AX6"/>
      <c r="AY6"/>
      <c r="AZ6"/>
      <c r="BA6"/>
      <c r="BB6"/>
      <c r="BC6"/>
    </row>
    <row r="7" spans="1:55" ht="55.5" customHeight="1">
      <c r="A7" s="399" t="s">
        <v>1</v>
      </c>
      <c r="B7" s="399" t="s">
        <v>366</v>
      </c>
      <c r="C7" s="399" t="s">
        <v>175</v>
      </c>
      <c r="D7" s="398" t="s">
        <v>109</v>
      </c>
      <c r="E7" s="398" t="s">
        <v>390</v>
      </c>
      <c r="F7" s="400" t="s">
        <v>26</v>
      </c>
      <c r="G7" s="400" t="s">
        <v>27</v>
      </c>
      <c r="H7" s="403" t="s">
        <v>5</v>
      </c>
      <c r="I7" s="398" t="s">
        <v>176</v>
      </c>
      <c r="J7" s="400" t="s">
        <v>38</v>
      </c>
      <c r="K7" s="400" t="s">
        <v>42</v>
      </c>
      <c r="L7" s="400" t="s">
        <v>144</v>
      </c>
      <c r="M7" s="405" t="s">
        <v>28</v>
      </c>
      <c r="N7" s="400" t="s">
        <v>45</v>
      </c>
      <c r="O7" s="403" t="s">
        <v>30</v>
      </c>
      <c r="P7" s="403" t="s">
        <v>685</v>
      </c>
      <c r="Q7" s="403" t="s">
        <v>578</v>
      </c>
      <c r="R7" s="396" t="s">
        <v>579</v>
      </c>
      <c r="S7" s="396"/>
      <c r="T7" s="396"/>
      <c r="U7" s="396"/>
      <c r="V7" s="402" t="s">
        <v>580</v>
      </c>
      <c r="W7" s="402"/>
      <c r="X7" s="402"/>
      <c r="Y7" s="402"/>
      <c r="Z7" s="402"/>
      <c r="AA7" s="402"/>
      <c r="AB7" s="402"/>
      <c r="AC7" s="402"/>
      <c r="AD7" s="402"/>
      <c r="AE7" s="395" t="s">
        <v>358</v>
      </c>
      <c r="AF7" s="395"/>
      <c r="AG7" s="395"/>
      <c r="AH7" s="395"/>
      <c r="AI7" s="395"/>
      <c r="AJ7" s="395"/>
      <c r="AK7" s="395"/>
      <c r="AL7" s="395"/>
      <c r="AM7" s="395"/>
      <c r="AN7" s="395"/>
      <c r="AO7" s="395"/>
      <c r="AP7" s="395"/>
      <c r="AQ7" s="395" t="s">
        <v>684</v>
      </c>
      <c r="AR7" s="395"/>
      <c r="AS7" s="395"/>
      <c r="AT7" s="395"/>
      <c r="AU7" s="395"/>
      <c r="AV7" s="395"/>
      <c r="AW7" s="395"/>
      <c r="AX7" s="395"/>
      <c r="AY7" s="395"/>
      <c r="AZ7" s="395"/>
      <c r="BA7" s="395"/>
      <c r="BB7" s="395"/>
    </row>
    <row r="8" spans="1:55" ht="102.75" customHeight="1">
      <c r="A8" s="413"/>
      <c r="B8" s="413"/>
      <c r="C8" s="413"/>
      <c r="D8" s="398"/>
      <c r="E8" s="398"/>
      <c r="F8" s="400"/>
      <c r="G8" s="400"/>
      <c r="H8" s="403"/>
      <c r="I8" s="398"/>
      <c r="J8" s="400"/>
      <c r="K8" s="400"/>
      <c r="L8" s="400"/>
      <c r="M8" s="405"/>
      <c r="N8" s="400"/>
      <c r="O8" s="403"/>
      <c r="P8" s="403"/>
      <c r="Q8" s="403"/>
      <c r="R8" s="396" t="s">
        <v>581</v>
      </c>
      <c r="S8" s="396" t="s">
        <v>29</v>
      </c>
      <c r="T8" s="396" t="s">
        <v>686</v>
      </c>
      <c r="U8" s="396" t="s">
        <v>687</v>
      </c>
      <c r="V8" s="396" t="s">
        <v>582</v>
      </c>
      <c r="W8" s="396" t="s">
        <v>688</v>
      </c>
      <c r="X8" s="396" t="s">
        <v>689</v>
      </c>
      <c r="Y8" s="396" t="s">
        <v>690</v>
      </c>
      <c r="Z8" s="396" t="s">
        <v>691</v>
      </c>
      <c r="AA8" s="396" t="s">
        <v>692</v>
      </c>
      <c r="AB8" s="396" t="s">
        <v>693</v>
      </c>
      <c r="AC8" s="405" t="s">
        <v>43</v>
      </c>
      <c r="AD8" s="396" t="s">
        <v>606</v>
      </c>
      <c r="AE8" s="395"/>
      <c r="AF8" s="395"/>
      <c r="AG8" s="395"/>
      <c r="AH8" s="395"/>
      <c r="AI8" s="395"/>
      <c r="AJ8" s="395"/>
      <c r="AK8" s="395"/>
      <c r="AL8" s="395"/>
      <c r="AM8" s="395"/>
      <c r="AN8" s="395"/>
      <c r="AO8" s="395"/>
      <c r="AP8" s="395"/>
      <c r="AQ8" s="395"/>
      <c r="AR8" s="395"/>
      <c r="AS8" s="395"/>
      <c r="AT8" s="395"/>
      <c r="AU8" s="395"/>
      <c r="AV8" s="395"/>
      <c r="AW8" s="395"/>
      <c r="AX8" s="395"/>
      <c r="AY8" s="395"/>
      <c r="AZ8" s="395"/>
      <c r="BA8" s="395"/>
      <c r="BB8" s="395"/>
    </row>
    <row r="9" spans="1:55" ht="17.25" customHeight="1">
      <c r="A9" s="413"/>
      <c r="B9" s="413"/>
      <c r="C9" s="413"/>
      <c r="D9" s="399"/>
      <c r="E9" s="399"/>
      <c r="F9" s="401"/>
      <c r="G9" s="401"/>
      <c r="H9" s="404"/>
      <c r="I9" s="399"/>
      <c r="J9" s="401"/>
      <c r="K9" s="401"/>
      <c r="L9" s="401"/>
      <c r="M9" s="406"/>
      <c r="N9" s="401"/>
      <c r="O9" s="404"/>
      <c r="P9" s="404"/>
      <c r="Q9" s="404"/>
      <c r="R9" s="397"/>
      <c r="S9" s="397"/>
      <c r="T9" s="397"/>
      <c r="U9" s="397"/>
      <c r="V9" s="397"/>
      <c r="W9" s="397"/>
      <c r="X9" s="397"/>
      <c r="Y9" s="397"/>
      <c r="Z9" s="397"/>
      <c r="AA9" s="397"/>
      <c r="AB9" s="397"/>
      <c r="AC9" s="406"/>
      <c r="AD9" s="397"/>
      <c r="AE9" s="132" t="s">
        <v>93</v>
      </c>
      <c r="AF9" s="132" t="s">
        <v>94</v>
      </c>
      <c r="AG9" s="132" t="s">
        <v>95</v>
      </c>
      <c r="AH9" s="132" t="s">
        <v>96</v>
      </c>
      <c r="AI9" s="132" t="s">
        <v>97</v>
      </c>
      <c r="AJ9" s="132" t="s">
        <v>98</v>
      </c>
      <c r="AK9" s="132" t="s">
        <v>99</v>
      </c>
      <c r="AL9" s="132" t="s">
        <v>100</v>
      </c>
      <c r="AM9" s="132" t="s">
        <v>101</v>
      </c>
      <c r="AN9" s="132" t="s">
        <v>102</v>
      </c>
      <c r="AO9" s="132" t="s">
        <v>103</v>
      </c>
      <c r="AP9" s="132" t="s">
        <v>104</v>
      </c>
      <c r="AQ9" s="132" t="s">
        <v>93</v>
      </c>
      <c r="AR9" s="132" t="s">
        <v>94</v>
      </c>
      <c r="AS9" s="132" t="s">
        <v>95</v>
      </c>
      <c r="AT9" s="132" t="s">
        <v>96</v>
      </c>
      <c r="AU9" s="132" t="s">
        <v>97</v>
      </c>
      <c r="AV9" s="132" t="s">
        <v>98</v>
      </c>
      <c r="AW9" s="132" t="s">
        <v>99</v>
      </c>
      <c r="AX9" s="132" t="s">
        <v>100</v>
      </c>
      <c r="AY9" s="132" t="s">
        <v>101</v>
      </c>
      <c r="AZ9" s="132" t="s">
        <v>102</v>
      </c>
      <c r="BA9" s="132" t="s">
        <v>103</v>
      </c>
      <c r="BB9" s="132" t="s">
        <v>104</v>
      </c>
    </row>
    <row r="10" spans="1:55" s="125" customFormat="1">
      <c r="A10" s="259" t="s">
        <v>609</v>
      </c>
      <c r="B10" s="259" t="s">
        <v>610</v>
      </c>
      <c r="C10" s="259" t="s">
        <v>611</v>
      </c>
      <c r="D10" s="259" t="s">
        <v>612</v>
      </c>
      <c r="E10" s="259" t="s">
        <v>613</v>
      </c>
      <c r="F10" s="259" t="s">
        <v>614</v>
      </c>
      <c r="G10" s="259" t="s">
        <v>615</v>
      </c>
      <c r="H10" s="259" t="s">
        <v>616</v>
      </c>
      <c r="I10" s="259" t="s">
        <v>617</v>
      </c>
      <c r="J10" s="259" t="s">
        <v>618</v>
      </c>
      <c r="K10" s="259" t="s">
        <v>619</v>
      </c>
      <c r="L10" s="259" t="s">
        <v>620</v>
      </c>
      <c r="M10" s="259" t="s">
        <v>621</v>
      </c>
      <c r="N10" s="259" t="s">
        <v>622</v>
      </c>
      <c r="O10" s="259" t="s">
        <v>623</v>
      </c>
      <c r="P10" s="259" t="s">
        <v>624</v>
      </c>
      <c r="Q10" s="259" t="s">
        <v>625</v>
      </c>
      <c r="R10" s="259" t="s">
        <v>626</v>
      </c>
      <c r="S10" s="259" t="s">
        <v>627</v>
      </c>
      <c r="T10" s="259" t="s">
        <v>628</v>
      </c>
      <c r="U10" s="259" t="s">
        <v>629</v>
      </c>
      <c r="V10" s="259" t="s">
        <v>636</v>
      </c>
      <c r="W10" s="259" t="s">
        <v>637</v>
      </c>
      <c r="X10" s="259" t="s">
        <v>638</v>
      </c>
      <c r="Y10" s="259" t="s">
        <v>639</v>
      </c>
      <c r="Z10" s="259" t="s">
        <v>640</v>
      </c>
      <c r="AA10" s="259" t="s">
        <v>641</v>
      </c>
      <c r="AB10" s="259" t="s">
        <v>655</v>
      </c>
      <c r="AC10" s="259" t="s">
        <v>656</v>
      </c>
      <c r="AD10" s="259" t="s">
        <v>657</v>
      </c>
      <c r="AE10" s="259" t="s">
        <v>658</v>
      </c>
      <c r="AF10" s="259" t="s">
        <v>659</v>
      </c>
      <c r="AG10" s="259" t="s">
        <v>660</v>
      </c>
      <c r="AH10" s="259" t="s">
        <v>661</v>
      </c>
      <c r="AI10" s="259" t="s">
        <v>662</v>
      </c>
      <c r="AJ10" s="259" t="s">
        <v>663</v>
      </c>
      <c r="AK10" s="259" t="s">
        <v>664</v>
      </c>
      <c r="AL10" s="259" t="s">
        <v>665</v>
      </c>
      <c r="AM10" s="259" t="s">
        <v>666</v>
      </c>
      <c r="AN10" s="259" t="s">
        <v>667</v>
      </c>
      <c r="AO10" s="259" t="s">
        <v>668</v>
      </c>
      <c r="AP10" s="259" t="s">
        <v>669</v>
      </c>
      <c r="AQ10" s="259" t="s">
        <v>670</v>
      </c>
      <c r="AR10" s="259" t="s">
        <v>671</v>
      </c>
      <c r="AS10" s="259" t="s">
        <v>672</v>
      </c>
      <c r="AT10" s="259" t="s">
        <v>673</v>
      </c>
      <c r="AU10" s="259" t="s">
        <v>674</v>
      </c>
      <c r="AV10" s="259" t="s">
        <v>675</v>
      </c>
      <c r="AW10" s="259" t="s">
        <v>694</v>
      </c>
      <c r="AX10" s="259" t="s">
        <v>695</v>
      </c>
      <c r="AY10" s="259" t="s">
        <v>696</v>
      </c>
      <c r="AZ10" s="259" t="s">
        <v>697</v>
      </c>
      <c r="BA10" s="259" t="s">
        <v>698</v>
      </c>
      <c r="BB10" s="259" t="s">
        <v>699</v>
      </c>
    </row>
    <row r="11" spans="1:55" ht="30">
      <c r="A11" s="260" t="s">
        <v>147</v>
      </c>
      <c r="B11" s="260" t="s">
        <v>148</v>
      </c>
      <c r="C11" s="260" t="s">
        <v>149</v>
      </c>
      <c r="D11" s="260" t="s">
        <v>158</v>
      </c>
      <c r="E11" s="260" t="s">
        <v>387</v>
      </c>
      <c r="F11" s="260" t="s">
        <v>393</v>
      </c>
      <c r="G11" s="260" t="s">
        <v>394</v>
      </c>
      <c r="H11" s="259">
        <v>1980</v>
      </c>
      <c r="I11" s="260" t="s">
        <v>605</v>
      </c>
      <c r="J11" s="260" t="s">
        <v>146</v>
      </c>
      <c r="K11" s="260" t="s">
        <v>41</v>
      </c>
      <c r="L11" s="260" t="s">
        <v>34</v>
      </c>
      <c r="M11" s="260" t="s">
        <v>160</v>
      </c>
      <c r="N11" s="260" t="s">
        <v>46</v>
      </c>
      <c r="O11" s="261">
        <v>15</v>
      </c>
      <c r="P11" s="261">
        <v>115</v>
      </c>
      <c r="Q11" s="261">
        <v>93</v>
      </c>
      <c r="R11" s="261"/>
      <c r="S11" s="261"/>
      <c r="T11" s="261"/>
      <c r="U11" s="261"/>
      <c r="V11" s="261">
        <v>12</v>
      </c>
      <c r="W11" s="261">
        <v>14</v>
      </c>
      <c r="X11" s="261">
        <v>200</v>
      </c>
      <c r="Y11" s="261">
        <v>14</v>
      </c>
      <c r="Z11" s="261"/>
      <c r="AA11" s="261">
        <v>20</v>
      </c>
      <c r="AB11" s="261"/>
      <c r="AC11" s="260" t="s">
        <v>44</v>
      </c>
      <c r="AD11" s="261">
        <v>650</v>
      </c>
      <c r="AE11" s="259">
        <v>2</v>
      </c>
      <c r="AF11" s="259">
        <v>2</v>
      </c>
      <c r="AG11" s="259">
        <v>2</v>
      </c>
      <c r="AH11" s="259">
        <v>2</v>
      </c>
      <c r="AI11" s="259">
        <v>2</v>
      </c>
      <c r="AJ11" s="259"/>
      <c r="AK11" s="259"/>
      <c r="AL11" s="259">
        <v>2</v>
      </c>
      <c r="AM11" s="259">
        <v>2</v>
      </c>
      <c r="AN11" s="259"/>
      <c r="AO11" s="259">
        <v>2</v>
      </c>
      <c r="AP11" s="259">
        <v>2</v>
      </c>
      <c r="AQ11" s="259">
        <v>0</v>
      </c>
      <c r="AR11" s="259">
        <v>0</v>
      </c>
      <c r="AS11" s="259">
        <v>1</v>
      </c>
      <c r="AT11" s="259">
        <v>1</v>
      </c>
      <c r="AU11" s="259">
        <v>5</v>
      </c>
      <c r="AV11" s="259">
        <v>4</v>
      </c>
      <c r="AW11" s="259">
        <v>5</v>
      </c>
      <c r="AX11" s="259">
        <v>4</v>
      </c>
      <c r="AY11" s="259">
        <v>0</v>
      </c>
      <c r="AZ11" s="259">
        <v>1</v>
      </c>
      <c r="BA11" s="259">
        <v>0</v>
      </c>
      <c r="BB11" s="259">
        <v>0</v>
      </c>
    </row>
    <row r="12" spans="1:55" ht="30">
      <c r="A12" s="260" t="s">
        <v>147</v>
      </c>
      <c r="B12" s="260" t="s">
        <v>148</v>
      </c>
      <c r="C12" s="260" t="s">
        <v>149</v>
      </c>
      <c r="D12" s="260" t="s">
        <v>161</v>
      </c>
      <c r="E12" s="260" t="s">
        <v>388</v>
      </c>
      <c r="F12" s="260" t="s">
        <v>393</v>
      </c>
      <c r="G12" s="260" t="s">
        <v>394</v>
      </c>
      <c r="H12" s="259">
        <v>1990</v>
      </c>
      <c r="I12" s="260" t="s">
        <v>604</v>
      </c>
      <c r="J12" s="260" t="s">
        <v>36</v>
      </c>
      <c r="K12" s="260" t="s">
        <v>41</v>
      </c>
      <c r="L12" s="260" t="s">
        <v>159</v>
      </c>
      <c r="M12" s="260" t="s">
        <v>160</v>
      </c>
      <c r="N12" s="260" t="s">
        <v>46</v>
      </c>
      <c r="O12" s="261">
        <v>16</v>
      </c>
      <c r="P12" s="261">
        <v>115</v>
      </c>
      <c r="Q12" s="261">
        <v>93</v>
      </c>
      <c r="R12" s="261">
        <v>0</v>
      </c>
      <c r="S12" s="261">
        <v>0</v>
      </c>
      <c r="T12" s="261">
        <v>0</v>
      </c>
      <c r="U12" s="261">
        <v>0</v>
      </c>
      <c r="V12" s="261">
        <v>12</v>
      </c>
      <c r="W12" s="261">
        <v>14</v>
      </c>
      <c r="X12" s="261">
        <v>200</v>
      </c>
      <c r="Y12" s="261">
        <v>14</v>
      </c>
      <c r="Z12" s="261"/>
      <c r="AA12" s="261">
        <v>20</v>
      </c>
      <c r="AB12" s="261"/>
      <c r="AC12" s="260" t="s">
        <v>44</v>
      </c>
      <c r="AD12" s="261" t="s">
        <v>717</v>
      </c>
      <c r="AE12" s="259">
        <v>2</v>
      </c>
      <c r="AF12" s="259"/>
      <c r="AG12" s="259">
        <v>2</v>
      </c>
      <c r="AH12" s="259"/>
      <c r="AI12" s="259">
        <v>2</v>
      </c>
      <c r="AJ12" s="259"/>
      <c r="AK12" s="259">
        <v>2</v>
      </c>
      <c r="AL12" s="259"/>
      <c r="AM12" s="259"/>
      <c r="AN12" s="259">
        <v>2</v>
      </c>
      <c r="AO12" s="259"/>
      <c r="AP12" s="259">
        <v>2</v>
      </c>
      <c r="AQ12" s="259">
        <v>1</v>
      </c>
      <c r="AR12" s="259">
        <v>0</v>
      </c>
      <c r="AS12" s="259">
        <v>0</v>
      </c>
      <c r="AT12" s="259">
        <v>0</v>
      </c>
      <c r="AU12" s="259">
        <v>0</v>
      </c>
      <c r="AV12" s="259">
        <v>0</v>
      </c>
      <c r="AW12" s="259">
        <v>0</v>
      </c>
      <c r="AX12" s="259">
        <v>0</v>
      </c>
      <c r="AY12" s="259">
        <v>4</v>
      </c>
      <c r="AZ12" s="259">
        <v>0</v>
      </c>
      <c r="BA12" s="259">
        <v>1</v>
      </c>
      <c r="BB12" s="259">
        <v>0</v>
      </c>
    </row>
    <row r="13" spans="1:55" ht="30">
      <c r="A13" s="260" t="s">
        <v>147</v>
      </c>
      <c r="B13" s="260" t="s">
        <v>148</v>
      </c>
      <c r="C13" s="260" t="s">
        <v>149</v>
      </c>
      <c r="D13" s="260" t="s">
        <v>162</v>
      </c>
      <c r="E13" s="260" t="s">
        <v>387</v>
      </c>
      <c r="F13" s="260" t="s">
        <v>393</v>
      </c>
      <c r="G13" s="260" t="s">
        <v>394</v>
      </c>
      <c r="H13" s="259">
        <v>2005</v>
      </c>
      <c r="I13" s="260" t="s">
        <v>604</v>
      </c>
      <c r="J13" s="260" t="s">
        <v>37</v>
      </c>
      <c r="K13" s="260" t="s">
        <v>41</v>
      </c>
      <c r="L13" s="260" t="s">
        <v>159</v>
      </c>
      <c r="M13" s="260" t="s">
        <v>160</v>
      </c>
      <c r="N13" s="260" t="s">
        <v>46</v>
      </c>
      <c r="O13" s="261">
        <v>17</v>
      </c>
      <c r="P13" s="261">
        <v>115</v>
      </c>
      <c r="Q13" s="261">
        <v>93</v>
      </c>
      <c r="R13" s="261">
        <v>0</v>
      </c>
      <c r="S13" s="261">
        <v>0</v>
      </c>
      <c r="T13" s="261">
        <v>0</v>
      </c>
      <c r="U13" s="261">
        <v>0</v>
      </c>
      <c r="V13" s="261">
        <v>12</v>
      </c>
      <c r="W13" s="261">
        <v>14</v>
      </c>
      <c r="X13" s="261">
        <v>200</v>
      </c>
      <c r="Y13" s="261">
        <v>14</v>
      </c>
      <c r="Z13" s="261"/>
      <c r="AA13" s="261">
        <v>20</v>
      </c>
      <c r="AB13" s="261"/>
      <c r="AC13" s="260" t="s">
        <v>44</v>
      </c>
      <c r="AD13" s="261" t="s">
        <v>607</v>
      </c>
      <c r="AE13" s="259">
        <v>2</v>
      </c>
      <c r="AF13" s="259">
        <v>2</v>
      </c>
      <c r="AG13" s="259"/>
      <c r="AH13" s="259">
        <v>2</v>
      </c>
      <c r="AI13" s="259">
        <v>2</v>
      </c>
      <c r="AJ13" s="259"/>
      <c r="AK13" s="259">
        <v>2</v>
      </c>
      <c r="AL13" s="259"/>
      <c r="AM13" s="259"/>
      <c r="AN13" s="259">
        <v>2</v>
      </c>
      <c r="AO13" s="259">
        <v>2</v>
      </c>
      <c r="AP13" s="259"/>
      <c r="AQ13" s="259">
        <v>0</v>
      </c>
      <c r="AR13" s="259">
        <v>0</v>
      </c>
      <c r="AS13" s="259">
        <v>1</v>
      </c>
      <c r="AT13" s="259">
        <v>1</v>
      </c>
      <c r="AU13" s="259">
        <v>5</v>
      </c>
      <c r="AV13" s="259">
        <v>4</v>
      </c>
      <c r="AW13" s="259">
        <v>5</v>
      </c>
      <c r="AX13" s="259">
        <v>4</v>
      </c>
      <c r="AY13" s="259">
        <v>0</v>
      </c>
      <c r="AZ13" s="259">
        <v>1</v>
      </c>
      <c r="BA13" s="259">
        <v>0</v>
      </c>
      <c r="BB13" s="259">
        <v>0</v>
      </c>
    </row>
    <row r="14" spans="1:55" ht="30">
      <c r="A14" s="260" t="s">
        <v>147</v>
      </c>
      <c r="B14" s="260" t="s">
        <v>148</v>
      </c>
      <c r="C14" s="260" t="s">
        <v>149</v>
      </c>
      <c r="D14" s="260" t="s">
        <v>163</v>
      </c>
      <c r="E14" s="260" t="s">
        <v>387</v>
      </c>
      <c r="F14" s="260" t="s">
        <v>395</v>
      </c>
      <c r="G14" s="260" t="s">
        <v>396</v>
      </c>
      <c r="H14" s="259">
        <v>1995</v>
      </c>
      <c r="I14" s="260" t="s">
        <v>604</v>
      </c>
      <c r="J14" s="260" t="s">
        <v>37</v>
      </c>
      <c r="K14" s="260" t="s">
        <v>41</v>
      </c>
      <c r="L14" s="260" t="s">
        <v>159</v>
      </c>
      <c r="M14" s="260" t="s">
        <v>160</v>
      </c>
      <c r="N14" s="260" t="s">
        <v>46</v>
      </c>
      <c r="O14" s="261">
        <v>6.5</v>
      </c>
      <c r="P14" s="261">
        <v>115</v>
      </c>
      <c r="Q14" s="261">
        <v>93</v>
      </c>
      <c r="R14" s="261">
        <v>70</v>
      </c>
      <c r="S14" s="261">
        <v>95</v>
      </c>
      <c r="T14" s="261">
        <v>6</v>
      </c>
      <c r="U14" s="261">
        <v>5</v>
      </c>
      <c r="V14" s="261"/>
      <c r="W14" s="261"/>
      <c r="X14" s="261"/>
      <c r="Y14" s="261"/>
      <c r="Z14" s="261"/>
      <c r="AA14" s="261"/>
      <c r="AB14" s="261"/>
      <c r="AC14" s="260"/>
      <c r="AD14" s="261"/>
      <c r="AE14" s="259">
        <v>2</v>
      </c>
      <c r="AF14" s="259">
        <v>2</v>
      </c>
      <c r="AG14" s="259"/>
      <c r="AH14" s="259">
        <v>2</v>
      </c>
      <c r="AI14" s="259">
        <v>2</v>
      </c>
      <c r="AJ14" s="259"/>
      <c r="AK14" s="259"/>
      <c r="AL14" s="259"/>
      <c r="AM14" s="259"/>
      <c r="AN14" s="259">
        <v>2</v>
      </c>
      <c r="AO14" s="259">
        <v>2</v>
      </c>
      <c r="AP14" s="259"/>
      <c r="AQ14" s="259">
        <v>0</v>
      </c>
      <c r="AR14" s="259">
        <v>0</v>
      </c>
      <c r="AS14" s="259">
        <v>1</v>
      </c>
      <c r="AT14" s="259">
        <v>1</v>
      </c>
      <c r="AU14" s="259">
        <v>5</v>
      </c>
      <c r="AV14" s="259">
        <v>4</v>
      </c>
      <c r="AW14" s="259"/>
      <c r="AX14" s="259">
        <v>0</v>
      </c>
      <c r="AY14" s="259">
        <v>1</v>
      </c>
      <c r="AZ14" s="259">
        <v>1</v>
      </c>
      <c r="BA14" s="259">
        <v>0</v>
      </c>
      <c r="BB14" s="259">
        <v>0</v>
      </c>
    </row>
    <row r="15" spans="1:55" ht="30">
      <c r="A15" s="260" t="s">
        <v>147</v>
      </c>
      <c r="B15" s="260" t="s">
        <v>148</v>
      </c>
      <c r="C15" s="260" t="s">
        <v>149</v>
      </c>
      <c r="D15" s="260" t="s">
        <v>164</v>
      </c>
      <c r="E15" s="260" t="s">
        <v>387</v>
      </c>
      <c r="F15" s="260" t="s">
        <v>395</v>
      </c>
      <c r="G15" s="260" t="s">
        <v>396</v>
      </c>
      <c r="H15" s="259">
        <v>2007</v>
      </c>
      <c r="I15" s="260" t="s">
        <v>604</v>
      </c>
      <c r="J15" s="260" t="s">
        <v>37</v>
      </c>
      <c r="K15" s="260" t="s">
        <v>41</v>
      </c>
      <c r="L15" s="260" t="s">
        <v>159</v>
      </c>
      <c r="M15" s="260" t="s">
        <v>160</v>
      </c>
      <c r="N15" s="260" t="s">
        <v>46</v>
      </c>
      <c r="O15" s="261">
        <v>6.5</v>
      </c>
      <c r="P15" s="261">
        <v>115</v>
      </c>
      <c r="Q15" s="261">
        <v>93</v>
      </c>
      <c r="R15" s="261">
        <v>70</v>
      </c>
      <c r="S15" s="261">
        <v>95</v>
      </c>
      <c r="T15" s="261">
        <v>6</v>
      </c>
      <c r="U15" s="261">
        <v>5</v>
      </c>
      <c r="V15" s="261"/>
      <c r="W15" s="261"/>
      <c r="X15" s="261"/>
      <c r="Y15" s="261"/>
      <c r="Z15" s="261"/>
      <c r="AA15" s="261"/>
      <c r="AB15" s="261"/>
      <c r="AC15" s="260"/>
      <c r="AD15" s="261"/>
      <c r="AE15" s="259">
        <v>2</v>
      </c>
      <c r="AF15" s="259">
        <v>2</v>
      </c>
      <c r="AG15" s="259"/>
      <c r="AH15" s="259">
        <v>2</v>
      </c>
      <c r="AI15" s="259">
        <v>2</v>
      </c>
      <c r="AJ15" s="259"/>
      <c r="AK15" s="259"/>
      <c r="AL15" s="259"/>
      <c r="AM15" s="259"/>
      <c r="AN15" s="259">
        <v>2</v>
      </c>
      <c r="AO15" s="259">
        <v>2</v>
      </c>
      <c r="AP15" s="259"/>
      <c r="AQ15" s="259">
        <v>1</v>
      </c>
      <c r="AR15" s="259">
        <v>0</v>
      </c>
      <c r="AS15" s="259">
        <v>0</v>
      </c>
      <c r="AT15" s="259">
        <v>0</v>
      </c>
      <c r="AU15" s="259">
        <v>0</v>
      </c>
      <c r="AV15" s="259">
        <v>0</v>
      </c>
      <c r="AW15" s="259">
        <v>0</v>
      </c>
      <c r="AX15" s="259">
        <v>0</v>
      </c>
      <c r="AY15" s="259">
        <v>4</v>
      </c>
      <c r="AZ15" s="259">
        <v>0</v>
      </c>
      <c r="BA15" s="259">
        <v>1</v>
      </c>
      <c r="BB15" s="259">
        <v>0</v>
      </c>
    </row>
    <row r="16" spans="1:55" ht="30">
      <c r="A16" s="260" t="s">
        <v>722</v>
      </c>
      <c r="B16" s="260" t="s">
        <v>148</v>
      </c>
      <c r="C16" s="107" t="s">
        <v>724</v>
      </c>
      <c r="D16" s="107" t="s">
        <v>726</v>
      </c>
      <c r="E16" s="260" t="s">
        <v>387</v>
      </c>
      <c r="F16" s="107" t="s">
        <v>732</v>
      </c>
      <c r="G16" s="107" t="s">
        <v>733</v>
      </c>
      <c r="H16" s="124">
        <v>1995</v>
      </c>
      <c r="I16" s="107" t="s">
        <v>155</v>
      </c>
      <c r="J16" s="260" t="s">
        <v>37</v>
      </c>
      <c r="K16" s="260" t="s">
        <v>41</v>
      </c>
      <c r="L16" s="260" t="s">
        <v>159</v>
      </c>
      <c r="M16" s="260" t="s">
        <v>160</v>
      </c>
      <c r="N16" s="107" t="s">
        <v>47</v>
      </c>
      <c r="O16" s="113">
        <v>2.5</v>
      </c>
      <c r="P16" s="113">
        <v>130</v>
      </c>
      <c r="Q16" s="113">
        <v>87</v>
      </c>
      <c r="R16" s="113">
        <v>70</v>
      </c>
      <c r="S16" s="113">
        <v>95</v>
      </c>
      <c r="T16" s="113">
        <v>6</v>
      </c>
      <c r="U16" s="113">
        <v>5</v>
      </c>
      <c r="AE16" s="124"/>
      <c r="AF16" s="124"/>
      <c r="AG16" s="124"/>
      <c r="AH16" s="124"/>
      <c r="AI16" s="124"/>
      <c r="AJ16" s="124"/>
      <c r="AK16" s="124"/>
      <c r="AL16" s="124"/>
      <c r="AM16" s="124"/>
      <c r="AN16" s="124"/>
      <c r="AO16" s="124"/>
      <c r="AP16" s="124"/>
      <c r="AQ16" s="124"/>
      <c r="AR16" s="124"/>
      <c r="AS16" s="124"/>
      <c r="AT16" s="124"/>
      <c r="AU16" s="124"/>
      <c r="AV16" s="124"/>
      <c r="AW16" s="124"/>
      <c r="AX16" s="124"/>
      <c r="AY16" s="124"/>
      <c r="AZ16" s="124">
        <v>1</v>
      </c>
      <c r="BA16" s="124"/>
      <c r="BB16" s="124"/>
    </row>
    <row r="17" spans="1:54" ht="30">
      <c r="A17" s="260" t="s">
        <v>722</v>
      </c>
      <c r="B17" s="260" t="s">
        <v>148</v>
      </c>
      <c r="C17" s="107" t="s">
        <v>724</v>
      </c>
      <c r="D17" s="107" t="s">
        <v>727</v>
      </c>
      <c r="E17" s="260" t="s">
        <v>387</v>
      </c>
      <c r="F17" s="107" t="s">
        <v>732</v>
      </c>
      <c r="G17" s="107" t="s">
        <v>733</v>
      </c>
      <c r="H17" s="124">
        <v>1995</v>
      </c>
      <c r="I17" s="107" t="s">
        <v>155</v>
      </c>
      <c r="J17" s="260" t="s">
        <v>37</v>
      </c>
      <c r="K17" s="260" t="s">
        <v>41</v>
      </c>
      <c r="L17" s="260" t="s">
        <v>159</v>
      </c>
      <c r="M17" s="260" t="s">
        <v>160</v>
      </c>
      <c r="N17" s="107" t="s">
        <v>47</v>
      </c>
      <c r="O17" s="113">
        <v>2.5</v>
      </c>
      <c r="P17" s="113">
        <v>130</v>
      </c>
      <c r="Q17" s="113">
        <v>87</v>
      </c>
      <c r="R17" s="113">
        <v>70</v>
      </c>
      <c r="S17" s="113">
        <v>95</v>
      </c>
      <c r="T17" s="113">
        <v>6</v>
      </c>
      <c r="U17" s="113">
        <v>5</v>
      </c>
      <c r="AE17" s="124"/>
      <c r="AF17" s="124"/>
      <c r="AG17" s="124"/>
      <c r="AH17" s="124"/>
      <c r="AI17" s="124"/>
      <c r="AJ17" s="124"/>
      <c r="AK17" s="124"/>
      <c r="AL17" s="124"/>
      <c r="AM17" s="124"/>
      <c r="AN17" s="124"/>
      <c r="AO17" s="124"/>
      <c r="AP17" s="124"/>
      <c r="AQ17" s="124"/>
      <c r="AR17" s="124"/>
      <c r="AS17" s="124"/>
      <c r="AT17" s="124"/>
      <c r="AU17" s="124"/>
      <c r="AV17" s="124"/>
      <c r="AW17" s="124"/>
      <c r="AX17" s="124"/>
      <c r="AY17" s="124"/>
      <c r="AZ17" s="124"/>
      <c r="BA17" s="124"/>
      <c r="BB17" s="124">
        <v>1</v>
      </c>
    </row>
    <row r="18" spans="1:54" ht="30">
      <c r="A18" s="260" t="s">
        <v>722</v>
      </c>
      <c r="B18" s="260" t="s">
        <v>148</v>
      </c>
      <c r="C18" s="107" t="s">
        <v>725</v>
      </c>
      <c r="D18" s="107" t="s">
        <v>726</v>
      </c>
      <c r="E18" s="260" t="s">
        <v>387</v>
      </c>
      <c r="F18" s="107" t="s">
        <v>732</v>
      </c>
      <c r="G18" s="107" t="s">
        <v>733</v>
      </c>
      <c r="H18" s="124">
        <v>1995</v>
      </c>
      <c r="I18" s="107" t="s">
        <v>155</v>
      </c>
      <c r="J18" s="260" t="s">
        <v>37</v>
      </c>
      <c r="K18" s="260" t="s">
        <v>41</v>
      </c>
      <c r="L18" s="260" t="s">
        <v>159</v>
      </c>
      <c r="M18" s="260" t="s">
        <v>160</v>
      </c>
      <c r="N18" s="107" t="s">
        <v>47</v>
      </c>
      <c r="O18" s="113">
        <v>2.5</v>
      </c>
      <c r="P18" s="113">
        <v>130</v>
      </c>
      <c r="Q18" s="113">
        <v>87</v>
      </c>
      <c r="R18" s="113">
        <v>70</v>
      </c>
      <c r="S18" s="113">
        <v>95</v>
      </c>
      <c r="T18" s="113">
        <v>6</v>
      </c>
      <c r="U18" s="113">
        <v>5</v>
      </c>
      <c r="AE18" s="124"/>
      <c r="AF18" s="124"/>
      <c r="AG18" s="124"/>
      <c r="AH18" s="124"/>
      <c r="AI18" s="124"/>
      <c r="AJ18" s="124"/>
      <c r="AK18" s="124"/>
      <c r="AL18" s="124"/>
      <c r="AM18" s="124"/>
      <c r="AN18" s="124"/>
      <c r="AO18" s="124"/>
      <c r="AP18" s="124"/>
      <c r="AQ18" s="124"/>
      <c r="AR18" s="124"/>
      <c r="AS18" s="124"/>
      <c r="AT18" s="124"/>
      <c r="AU18" s="124"/>
      <c r="AV18" s="124"/>
      <c r="AW18" s="124"/>
      <c r="AX18" s="124"/>
      <c r="AY18" s="124"/>
      <c r="AZ18" s="124">
        <v>1</v>
      </c>
      <c r="BA18" s="124"/>
      <c r="BB18" s="124"/>
    </row>
    <row r="19" spans="1:54" ht="30">
      <c r="A19" s="260" t="s">
        <v>722</v>
      </c>
      <c r="B19" s="260" t="s">
        <v>148</v>
      </c>
      <c r="C19" s="107" t="s">
        <v>725</v>
      </c>
      <c r="D19" s="107" t="s">
        <v>727</v>
      </c>
      <c r="E19" s="260" t="s">
        <v>387</v>
      </c>
      <c r="F19" s="107" t="s">
        <v>732</v>
      </c>
      <c r="G19" s="107" t="s">
        <v>733</v>
      </c>
      <c r="H19" s="124">
        <v>1995</v>
      </c>
      <c r="I19" s="107" t="s">
        <v>155</v>
      </c>
      <c r="J19" s="260" t="s">
        <v>37</v>
      </c>
      <c r="K19" s="260" t="s">
        <v>41</v>
      </c>
      <c r="L19" s="260" t="s">
        <v>159</v>
      </c>
      <c r="M19" s="260" t="s">
        <v>160</v>
      </c>
      <c r="N19" s="107" t="s">
        <v>47</v>
      </c>
      <c r="O19" s="113">
        <v>2.5</v>
      </c>
      <c r="P19" s="113">
        <v>130</v>
      </c>
      <c r="Q19" s="113">
        <v>87</v>
      </c>
      <c r="R19" s="113">
        <v>70</v>
      </c>
      <c r="S19" s="113">
        <v>95</v>
      </c>
      <c r="T19" s="113">
        <v>6</v>
      </c>
      <c r="U19" s="113">
        <v>5</v>
      </c>
      <c r="AE19" s="124"/>
      <c r="AF19" s="124"/>
      <c r="AG19" s="124"/>
      <c r="AH19" s="124"/>
      <c r="AI19" s="124"/>
      <c r="AJ19" s="124"/>
      <c r="AK19" s="124"/>
      <c r="AL19" s="124"/>
      <c r="AM19" s="124"/>
      <c r="AN19" s="124"/>
      <c r="AO19" s="124"/>
      <c r="AP19" s="124"/>
      <c r="AQ19" s="124"/>
      <c r="AR19" s="124"/>
      <c r="AS19" s="124"/>
      <c r="AT19" s="124"/>
      <c r="AU19" s="124"/>
      <c r="AV19" s="124"/>
      <c r="AW19" s="124"/>
      <c r="AX19" s="124"/>
      <c r="AY19" s="124"/>
      <c r="AZ19" s="124"/>
      <c r="BA19" s="124"/>
      <c r="BB19" s="124">
        <v>1</v>
      </c>
    </row>
    <row r="20" spans="1:54" ht="30">
      <c r="A20" s="260" t="s">
        <v>738</v>
      </c>
      <c r="B20" s="260" t="s">
        <v>148</v>
      </c>
      <c r="C20" s="107" t="s">
        <v>740</v>
      </c>
      <c r="D20" s="107" t="s">
        <v>726</v>
      </c>
      <c r="E20" s="260" t="s">
        <v>387</v>
      </c>
      <c r="F20" s="107" t="s">
        <v>732</v>
      </c>
      <c r="G20" s="107" t="s">
        <v>733</v>
      </c>
      <c r="H20" s="124">
        <v>1995</v>
      </c>
      <c r="I20" s="107" t="s">
        <v>155</v>
      </c>
      <c r="J20" s="260" t="s">
        <v>37</v>
      </c>
      <c r="K20" s="260" t="s">
        <v>41</v>
      </c>
      <c r="L20" s="260" t="s">
        <v>159</v>
      </c>
      <c r="M20" s="260" t="s">
        <v>160</v>
      </c>
      <c r="N20" s="107" t="s">
        <v>47</v>
      </c>
      <c r="O20" s="113">
        <v>5</v>
      </c>
      <c r="P20" s="113">
        <v>130</v>
      </c>
      <c r="Q20" s="113">
        <v>87</v>
      </c>
      <c r="R20" s="113">
        <v>70</v>
      </c>
      <c r="S20" s="113">
        <v>95</v>
      </c>
      <c r="T20" s="113">
        <v>6</v>
      </c>
      <c r="U20" s="113">
        <v>5</v>
      </c>
      <c r="AE20" s="124"/>
      <c r="AF20" s="124"/>
      <c r="AG20" s="124"/>
      <c r="AH20" s="124"/>
      <c r="AI20" s="124"/>
      <c r="AJ20" s="124"/>
      <c r="AK20" s="124"/>
      <c r="AL20" s="124"/>
      <c r="AM20" s="124"/>
      <c r="AN20" s="124"/>
      <c r="AO20" s="124"/>
      <c r="AP20" s="124"/>
      <c r="AQ20" s="124"/>
      <c r="AR20" s="124"/>
      <c r="AS20" s="124"/>
      <c r="AT20" s="124"/>
      <c r="AU20" s="124"/>
      <c r="AV20" s="124"/>
      <c r="AW20" s="124"/>
      <c r="AX20" s="124"/>
      <c r="AY20" s="124"/>
      <c r="AZ20" s="124">
        <v>1</v>
      </c>
      <c r="BA20" s="124"/>
      <c r="BB20" s="124"/>
    </row>
    <row r="21" spans="1:54" ht="30">
      <c r="A21" s="260" t="s">
        <v>738</v>
      </c>
      <c r="B21" s="260" t="s">
        <v>148</v>
      </c>
      <c r="C21" s="107" t="s">
        <v>740</v>
      </c>
      <c r="D21" s="107" t="s">
        <v>727</v>
      </c>
      <c r="E21" s="260" t="s">
        <v>387</v>
      </c>
      <c r="F21" s="107" t="s">
        <v>732</v>
      </c>
      <c r="G21" s="107" t="s">
        <v>733</v>
      </c>
      <c r="H21" s="124">
        <v>1995</v>
      </c>
      <c r="I21" s="107" t="s">
        <v>155</v>
      </c>
      <c r="J21" s="260" t="s">
        <v>37</v>
      </c>
      <c r="K21" s="260" t="s">
        <v>41</v>
      </c>
      <c r="L21" s="260" t="s">
        <v>159</v>
      </c>
      <c r="M21" s="260" t="s">
        <v>160</v>
      </c>
      <c r="N21" s="107" t="s">
        <v>47</v>
      </c>
      <c r="O21" s="113">
        <v>5</v>
      </c>
      <c r="P21" s="113">
        <v>130</v>
      </c>
      <c r="Q21" s="113">
        <v>87</v>
      </c>
      <c r="R21" s="113">
        <v>70</v>
      </c>
      <c r="S21" s="113">
        <v>95</v>
      </c>
      <c r="T21" s="113">
        <v>6</v>
      </c>
      <c r="U21" s="113">
        <v>5</v>
      </c>
      <c r="AE21" s="124"/>
      <c r="AF21" s="124"/>
      <c r="AG21" s="124"/>
      <c r="AH21" s="124"/>
      <c r="AI21" s="124"/>
      <c r="AJ21" s="124"/>
      <c r="AK21" s="124"/>
      <c r="AL21" s="124"/>
      <c r="AM21" s="124"/>
      <c r="AN21" s="124"/>
      <c r="AO21" s="124"/>
      <c r="AP21" s="124"/>
      <c r="AQ21" s="124"/>
      <c r="AR21" s="124"/>
      <c r="AS21" s="124"/>
      <c r="AT21" s="124"/>
      <c r="AU21" s="124"/>
      <c r="AV21" s="124"/>
      <c r="AW21" s="124"/>
      <c r="AX21" s="124"/>
      <c r="AY21" s="124"/>
      <c r="AZ21" s="124"/>
      <c r="BA21" s="124"/>
      <c r="BB21" s="124">
        <v>1</v>
      </c>
    </row>
    <row r="22" spans="1:54" ht="30">
      <c r="A22" s="260" t="s">
        <v>738</v>
      </c>
      <c r="B22" s="260" t="s">
        <v>148</v>
      </c>
      <c r="C22" s="107" t="s">
        <v>741</v>
      </c>
      <c r="D22" s="107" t="s">
        <v>726</v>
      </c>
      <c r="E22" s="260" t="s">
        <v>387</v>
      </c>
      <c r="F22" s="107" t="s">
        <v>732</v>
      </c>
      <c r="G22" s="107" t="s">
        <v>733</v>
      </c>
      <c r="H22" s="124">
        <v>1995</v>
      </c>
      <c r="I22" s="107" t="s">
        <v>155</v>
      </c>
      <c r="J22" s="260" t="s">
        <v>37</v>
      </c>
      <c r="K22" s="260" t="s">
        <v>41</v>
      </c>
      <c r="L22" s="260" t="s">
        <v>159</v>
      </c>
      <c r="M22" s="260" t="s">
        <v>160</v>
      </c>
      <c r="N22" s="107" t="s">
        <v>47</v>
      </c>
      <c r="O22" s="113">
        <v>2.5</v>
      </c>
      <c r="P22" s="113">
        <v>130</v>
      </c>
      <c r="Q22" s="113">
        <v>87</v>
      </c>
      <c r="R22" s="113">
        <v>70</v>
      </c>
      <c r="S22" s="113">
        <v>95</v>
      </c>
      <c r="T22" s="113">
        <v>6</v>
      </c>
      <c r="U22" s="113">
        <v>5</v>
      </c>
      <c r="AE22" s="124"/>
      <c r="AF22" s="124"/>
      <c r="AG22" s="124"/>
      <c r="AH22" s="124"/>
      <c r="AI22" s="124"/>
      <c r="AJ22" s="124"/>
      <c r="AK22" s="124"/>
      <c r="AL22" s="124"/>
      <c r="AM22" s="124"/>
      <c r="AN22" s="124"/>
      <c r="AO22" s="124"/>
      <c r="AP22" s="124"/>
      <c r="AQ22" s="124"/>
      <c r="AR22" s="124"/>
      <c r="AS22" s="124"/>
      <c r="AT22" s="124"/>
      <c r="AU22" s="124"/>
      <c r="AV22" s="124"/>
      <c r="AW22" s="124"/>
      <c r="AX22" s="124"/>
      <c r="AY22" s="124"/>
      <c r="AZ22" s="124">
        <v>1</v>
      </c>
      <c r="BA22" s="124"/>
      <c r="BB22" s="124"/>
    </row>
    <row r="23" spans="1:54" ht="30">
      <c r="A23" s="260" t="s">
        <v>738</v>
      </c>
      <c r="B23" s="260" t="s">
        <v>148</v>
      </c>
      <c r="C23" s="107" t="s">
        <v>741</v>
      </c>
      <c r="D23" s="107" t="s">
        <v>727</v>
      </c>
      <c r="E23" s="260" t="s">
        <v>387</v>
      </c>
      <c r="F23" s="107" t="s">
        <v>732</v>
      </c>
      <c r="G23" s="107" t="s">
        <v>733</v>
      </c>
      <c r="H23" s="124">
        <v>1995</v>
      </c>
      <c r="I23" s="107" t="s">
        <v>155</v>
      </c>
      <c r="J23" s="260" t="s">
        <v>37</v>
      </c>
      <c r="K23" s="260" t="s">
        <v>41</v>
      </c>
      <c r="L23" s="260" t="s">
        <v>159</v>
      </c>
      <c r="M23" s="260" t="s">
        <v>160</v>
      </c>
      <c r="N23" s="107" t="s">
        <v>47</v>
      </c>
      <c r="O23" s="113">
        <v>2.5</v>
      </c>
      <c r="P23" s="113">
        <v>130</v>
      </c>
      <c r="Q23" s="113">
        <v>87</v>
      </c>
      <c r="R23" s="113">
        <v>70</v>
      </c>
      <c r="S23" s="113">
        <v>95</v>
      </c>
      <c r="T23" s="113">
        <v>6</v>
      </c>
      <c r="U23" s="113">
        <v>5</v>
      </c>
      <c r="AE23" s="124"/>
      <c r="AF23" s="124"/>
      <c r="AG23" s="124"/>
      <c r="AH23" s="124"/>
      <c r="AI23" s="124"/>
      <c r="AJ23" s="124"/>
      <c r="AK23" s="124"/>
      <c r="AL23" s="124"/>
      <c r="AM23" s="124"/>
      <c r="AN23" s="124"/>
      <c r="AO23" s="124"/>
      <c r="AP23" s="124"/>
      <c r="AQ23" s="124"/>
      <c r="AR23" s="124"/>
      <c r="AS23" s="124"/>
      <c r="AT23" s="124"/>
      <c r="AU23" s="124"/>
      <c r="AV23" s="124"/>
      <c r="AW23" s="124"/>
      <c r="AX23" s="124"/>
      <c r="AY23" s="124"/>
      <c r="AZ23" s="124"/>
      <c r="BA23" s="124"/>
      <c r="BB23" s="124">
        <v>1</v>
      </c>
    </row>
    <row r="25" spans="1:54">
      <c r="H25" s="124"/>
      <c r="AE25" s="124"/>
      <c r="AF25" s="124"/>
      <c r="AG25" s="124"/>
      <c r="AH25" s="124"/>
      <c r="AI25" s="124"/>
      <c r="AJ25" s="124"/>
      <c r="AK25" s="124"/>
      <c r="AL25" s="124"/>
      <c r="AM25" s="124"/>
      <c r="AN25" s="124"/>
      <c r="AO25" s="124"/>
      <c r="AP25" s="124"/>
      <c r="AQ25" s="124"/>
      <c r="AR25" s="124"/>
      <c r="AS25" s="124"/>
      <c r="AT25" s="124"/>
      <c r="AU25" s="124"/>
      <c r="AV25" s="124"/>
      <c r="AW25" s="124"/>
      <c r="AX25" s="124"/>
      <c r="AY25" s="124"/>
      <c r="AZ25" s="124"/>
      <c r="BA25" s="124"/>
      <c r="BB25" s="124"/>
    </row>
    <row r="26" spans="1:54">
      <c r="H26" s="124"/>
      <c r="AE26" s="124"/>
      <c r="AF26" s="124"/>
      <c r="AG26" s="124"/>
      <c r="AH26" s="124"/>
      <c r="AI26" s="124"/>
      <c r="AJ26" s="124"/>
      <c r="AK26" s="124"/>
      <c r="AL26" s="124"/>
      <c r="AM26" s="124"/>
      <c r="AN26" s="124"/>
      <c r="AO26" s="124"/>
      <c r="AP26" s="124"/>
      <c r="AQ26" s="124"/>
      <c r="AR26" s="124"/>
      <c r="AS26" s="124"/>
      <c r="AT26" s="124"/>
      <c r="AU26" s="124"/>
      <c r="AV26" s="124"/>
      <c r="AW26" s="124"/>
      <c r="AX26" s="124"/>
      <c r="AY26" s="124"/>
      <c r="AZ26" s="124"/>
      <c r="BA26" s="124"/>
      <c r="BB26" s="124"/>
    </row>
    <row r="27" spans="1:54">
      <c r="H27" s="124"/>
      <c r="AE27" s="124"/>
      <c r="AF27" s="124"/>
      <c r="AG27" s="124"/>
      <c r="AH27" s="124"/>
      <c r="AI27" s="124"/>
      <c r="AJ27" s="124"/>
      <c r="AK27" s="124"/>
      <c r="AL27" s="124"/>
      <c r="AM27" s="124"/>
      <c r="AN27" s="124"/>
      <c r="AO27" s="124"/>
      <c r="AP27" s="124"/>
      <c r="AQ27" s="124"/>
      <c r="AR27" s="124"/>
      <c r="AS27" s="124"/>
      <c r="AT27" s="124"/>
      <c r="AU27" s="124"/>
      <c r="AV27" s="124"/>
      <c r="AW27" s="124"/>
      <c r="AX27" s="124"/>
      <c r="AY27" s="124"/>
      <c r="AZ27" s="124"/>
      <c r="BA27" s="124"/>
      <c r="BB27" s="124"/>
    </row>
    <row r="28" spans="1:54">
      <c r="H28" s="124"/>
      <c r="AE28" s="124"/>
      <c r="AF28" s="124"/>
      <c r="AG28" s="124"/>
      <c r="AH28" s="124"/>
      <c r="AI28" s="124"/>
      <c r="AJ28" s="124"/>
      <c r="AK28" s="124"/>
      <c r="AL28" s="124"/>
      <c r="AM28" s="124"/>
      <c r="AN28" s="124"/>
      <c r="AO28" s="124"/>
      <c r="AP28" s="124"/>
      <c r="AQ28" s="124"/>
      <c r="AR28" s="124"/>
      <c r="AS28" s="124"/>
      <c r="AT28" s="124"/>
      <c r="AU28" s="124"/>
      <c r="AV28" s="124"/>
      <c r="AW28" s="124"/>
      <c r="AX28" s="124"/>
      <c r="AY28" s="124"/>
      <c r="AZ28" s="124"/>
      <c r="BA28" s="124"/>
      <c r="BB28" s="124"/>
    </row>
    <row r="29" spans="1:54">
      <c r="H29" s="124"/>
      <c r="AE29" s="124"/>
      <c r="AF29" s="124"/>
      <c r="AG29" s="124"/>
      <c r="AH29" s="124"/>
      <c r="AI29" s="124"/>
      <c r="AJ29" s="124"/>
      <c r="AK29" s="124"/>
      <c r="AL29" s="124"/>
      <c r="AM29" s="124"/>
      <c r="AN29" s="124"/>
      <c r="AO29" s="124"/>
      <c r="AP29" s="124"/>
      <c r="AQ29" s="124"/>
      <c r="AR29" s="124"/>
      <c r="AS29" s="124"/>
      <c r="AT29" s="124"/>
      <c r="AU29" s="124"/>
      <c r="AV29" s="124"/>
      <c r="AW29" s="124"/>
      <c r="AX29" s="124"/>
      <c r="AY29" s="124"/>
      <c r="AZ29" s="124"/>
      <c r="BA29" s="124"/>
      <c r="BB29" s="124"/>
    </row>
    <row r="30" spans="1:54">
      <c r="H30" s="124"/>
      <c r="AE30" s="124"/>
      <c r="AF30" s="124"/>
      <c r="AG30" s="124"/>
      <c r="AH30" s="124"/>
      <c r="AI30" s="124"/>
      <c r="AJ30" s="124"/>
      <c r="AK30" s="124"/>
      <c r="AL30" s="124"/>
      <c r="AM30" s="124"/>
      <c r="AN30" s="124"/>
      <c r="AO30" s="124"/>
      <c r="AP30" s="124"/>
      <c r="AQ30" s="124"/>
      <c r="AR30" s="124"/>
      <c r="AS30" s="124"/>
      <c r="AT30" s="124"/>
      <c r="AU30" s="124"/>
      <c r="AV30" s="124"/>
      <c r="AW30" s="124"/>
      <c r="AX30" s="124"/>
      <c r="AY30" s="124"/>
      <c r="AZ30" s="124"/>
      <c r="BA30" s="124"/>
      <c r="BB30" s="124"/>
    </row>
    <row r="31" spans="1:54">
      <c r="H31" s="124"/>
      <c r="AE31" s="124"/>
      <c r="AF31" s="124"/>
      <c r="AG31" s="124"/>
      <c r="AH31" s="124"/>
      <c r="AI31" s="124"/>
      <c r="AJ31" s="124"/>
      <c r="AK31" s="124"/>
      <c r="AL31" s="124"/>
      <c r="AM31" s="124"/>
      <c r="AN31" s="124"/>
      <c r="AO31" s="124"/>
      <c r="AP31" s="124"/>
      <c r="AQ31" s="124"/>
      <c r="AR31" s="124"/>
      <c r="AS31" s="124"/>
      <c r="AT31" s="124"/>
      <c r="AU31" s="124"/>
      <c r="AV31" s="124"/>
      <c r="AW31" s="124"/>
      <c r="AX31" s="124"/>
      <c r="AY31" s="124"/>
      <c r="AZ31" s="124"/>
      <c r="BA31" s="124"/>
      <c r="BB31" s="124"/>
    </row>
    <row r="32" spans="1:54">
      <c r="H32" s="124"/>
      <c r="AE32" s="124"/>
      <c r="AF32" s="124"/>
      <c r="AG32" s="124"/>
      <c r="AH32" s="124"/>
      <c r="AI32" s="124"/>
      <c r="AJ32" s="124"/>
      <c r="AK32" s="124"/>
      <c r="AL32" s="124"/>
      <c r="AM32" s="124"/>
      <c r="AN32" s="124"/>
      <c r="AO32" s="124"/>
      <c r="AP32" s="124"/>
      <c r="AQ32" s="124"/>
      <c r="AR32" s="124"/>
      <c r="AS32" s="124"/>
      <c r="AT32" s="124"/>
      <c r="AU32" s="124"/>
      <c r="AV32" s="124"/>
      <c r="AW32" s="124"/>
      <c r="AX32" s="124"/>
      <c r="AY32" s="124"/>
      <c r="AZ32" s="124"/>
      <c r="BA32" s="124"/>
      <c r="BB32" s="124"/>
    </row>
    <row r="33" spans="8:54">
      <c r="H33" s="124"/>
      <c r="AE33" s="124"/>
      <c r="AF33" s="124"/>
      <c r="AG33" s="124"/>
      <c r="AH33" s="124"/>
      <c r="AI33" s="124"/>
      <c r="AJ33" s="124"/>
      <c r="AK33" s="124"/>
      <c r="AL33" s="124"/>
      <c r="AM33" s="124"/>
      <c r="AN33" s="124"/>
      <c r="AO33" s="124"/>
      <c r="AP33" s="124"/>
      <c r="AQ33" s="124"/>
      <c r="AR33" s="124"/>
      <c r="AS33" s="124"/>
      <c r="AT33" s="124"/>
      <c r="AU33" s="124"/>
      <c r="AV33" s="124"/>
      <c r="AW33" s="124"/>
      <c r="AX33" s="124"/>
      <c r="AY33" s="124"/>
      <c r="AZ33" s="124"/>
      <c r="BA33" s="124"/>
      <c r="BB33" s="124"/>
    </row>
    <row r="34" spans="8:54">
      <c r="H34" s="124"/>
      <c r="AE34" s="124"/>
      <c r="AF34" s="124"/>
      <c r="AG34" s="124"/>
      <c r="AH34" s="124"/>
      <c r="AI34" s="124"/>
      <c r="AJ34" s="124"/>
      <c r="AK34" s="124"/>
      <c r="AL34" s="124"/>
      <c r="AM34" s="124"/>
      <c r="AN34" s="124"/>
      <c r="AO34" s="124"/>
      <c r="AP34" s="124"/>
      <c r="AQ34" s="124"/>
      <c r="AR34" s="124"/>
      <c r="AS34" s="124"/>
      <c r="AT34" s="124"/>
      <c r="AU34" s="124"/>
      <c r="AV34" s="124"/>
      <c r="AW34" s="124"/>
      <c r="AX34" s="124"/>
      <c r="AY34" s="124"/>
      <c r="AZ34" s="124"/>
      <c r="BA34" s="124"/>
      <c r="BB34" s="124"/>
    </row>
    <row r="35" spans="8:54">
      <c r="H35" s="124"/>
      <c r="AE35" s="124"/>
      <c r="AF35" s="124"/>
      <c r="AG35" s="124"/>
      <c r="AH35" s="124"/>
      <c r="AI35" s="124"/>
      <c r="AJ35" s="124"/>
      <c r="AK35" s="124"/>
      <c r="AL35" s="124"/>
      <c r="AM35" s="124"/>
      <c r="AN35" s="124"/>
      <c r="AO35" s="124"/>
      <c r="AP35" s="124"/>
      <c r="AQ35" s="124"/>
      <c r="AR35" s="124"/>
      <c r="AS35" s="124"/>
      <c r="AT35" s="124"/>
      <c r="AU35" s="124"/>
      <c r="AV35" s="124"/>
      <c r="AW35" s="124"/>
      <c r="AX35" s="124"/>
      <c r="AY35" s="124"/>
      <c r="AZ35" s="124"/>
      <c r="BA35" s="124"/>
      <c r="BB35" s="124"/>
    </row>
    <row r="36" spans="8:54">
      <c r="H36" s="124"/>
      <c r="AE36" s="124"/>
      <c r="AF36" s="124"/>
      <c r="AG36" s="124"/>
      <c r="AH36" s="124"/>
      <c r="AI36" s="124"/>
      <c r="AJ36" s="124"/>
      <c r="AK36" s="124"/>
      <c r="AL36" s="124"/>
      <c r="AM36" s="124"/>
      <c r="AN36" s="124"/>
      <c r="AO36" s="124"/>
      <c r="AP36" s="124"/>
      <c r="AQ36" s="124"/>
      <c r="AR36" s="124"/>
      <c r="AS36" s="124"/>
      <c r="AT36" s="124"/>
      <c r="AU36" s="124"/>
      <c r="AV36" s="124"/>
      <c r="AW36" s="124"/>
      <c r="AX36" s="124"/>
      <c r="AY36" s="124"/>
      <c r="AZ36" s="124"/>
      <c r="BA36" s="124"/>
      <c r="BB36" s="124"/>
    </row>
    <row r="37" spans="8:54">
      <c r="H37" s="124"/>
      <c r="AE37" s="124"/>
      <c r="AF37" s="124"/>
      <c r="AG37" s="124"/>
      <c r="AH37" s="124"/>
      <c r="AI37" s="124"/>
      <c r="AJ37" s="124"/>
      <c r="AK37" s="124"/>
      <c r="AL37" s="124"/>
      <c r="AM37" s="124"/>
      <c r="AN37" s="124"/>
      <c r="AO37" s="124"/>
      <c r="AP37" s="124"/>
      <c r="AQ37" s="124"/>
      <c r="AR37" s="124"/>
      <c r="AS37" s="124"/>
      <c r="AT37" s="124"/>
      <c r="AU37" s="124"/>
      <c r="AV37" s="124"/>
      <c r="AW37" s="124"/>
      <c r="AX37" s="124"/>
      <c r="AY37" s="124"/>
      <c r="AZ37" s="124"/>
      <c r="BA37" s="124"/>
      <c r="BB37" s="124"/>
    </row>
    <row r="38" spans="8:54">
      <c r="H38" s="124"/>
      <c r="AE38" s="124"/>
      <c r="AF38" s="124"/>
      <c r="AG38" s="124"/>
      <c r="AH38" s="124"/>
      <c r="AI38" s="124"/>
      <c r="AJ38" s="124"/>
      <c r="AK38" s="124"/>
      <c r="AL38" s="124"/>
      <c r="AM38" s="124"/>
      <c r="AN38" s="124"/>
      <c r="AO38" s="124"/>
      <c r="AP38" s="124"/>
      <c r="AQ38" s="124"/>
      <c r="AR38" s="124"/>
      <c r="AS38" s="124"/>
      <c r="AT38" s="124"/>
      <c r="AU38" s="124"/>
      <c r="AV38" s="124"/>
      <c r="AW38" s="124"/>
      <c r="AX38" s="124"/>
      <c r="AY38" s="124"/>
      <c r="AZ38" s="124"/>
      <c r="BA38" s="124"/>
      <c r="BB38" s="124"/>
    </row>
    <row r="39" spans="8:54">
      <c r="H39" s="124"/>
      <c r="AE39" s="124"/>
      <c r="AF39" s="124"/>
      <c r="AG39" s="124"/>
      <c r="AH39" s="124"/>
      <c r="AI39" s="124"/>
      <c r="AJ39" s="124"/>
      <c r="AK39" s="124"/>
      <c r="AL39" s="124"/>
      <c r="AM39" s="124"/>
      <c r="AN39" s="124"/>
      <c r="AO39" s="124"/>
      <c r="AP39" s="124"/>
      <c r="AQ39" s="124"/>
      <c r="AR39" s="124"/>
      <c r="AS39" s="124"/>
      <c r="AT39" s="124"/>
      <c r="AU39" s="124"/>
      <c r="AV39" s="124"/>
      <c r="AW39" s="124"/>
      <c r="AX39" s="124"/>
      <c r="AY39" s="124"/>
      <c r="AZ39" s="124"/>
      <c r="BA39" s="124"/>
      <c r="BB39" s="124"/>
    </row>
    <row r="40" spans="8:54">
      <c r="H40" s="124"/>
      <c r="AE40" s="124"/>
      <c r="AF40" s="124"/>
      <c r="AG40" s="124"/>
      <c r="AH40" s="124"/>
      <c r="AI40" s="124"/>
      <c r="AJ40" s="124"/>
      <c r="AK40" s="124"/>
      <c r="AL40" s="124"/>
      <c r="AM40" s="124"/>
      <c r="AN40" s="124"/>
      <c r="AO40" s="124"/>
      <c r="AP40" s="124"/>
      <c r="AQ40" s="124"/>
      <c r="AR40" s="124"/>
      <c r="AS40" s="124"/>
      <c r="AT40" s="124"/>
      <c r="AU40" s="124"/>
      <c r="AV40" s="124"/>
      <c r="AW40" s="124"/>
      <c r="AX40" s="124"/>
      <c r="AY40" s="124"/>
      <c r="AZ40" s="124"/>
      <c r="BA40" s="124"/>
      <c r="BB40" s="124"/>
    </row>
    <row r="41" spans="8:54">
      <c r="H41" s="124"/>
      <c r="AE41" s="124"/>
      <c r="AF41" s="124"/>
      <c r="AG41" s="124"/>
      <c r="AH41" s="124"/>
      <c r="AI41" s="124"/>
      <c r="AJ41" s="124"/>
      <c r="AK41" s="124"/>
      <c r="AL41" s="124"/>
      <c r="AM41" s="124"/>
      <c r="AN41" s="124"/>
      <c r="AO41" s="124"/>
      <c r="AP41" s="124"/>
      <c r="AQ41" s="124"/>
      <c r="AR41" s="124"/>
      <c r="AS41" s="124"/>
      <c r="AT41" s="124"/>
      <c r="AU41" s="124"/>
      <c r="AV41" s="124"/>
      <c r="AW41" s="124"/>
      <c r="AX41" s="124"/>
      <c r="AY41" s="124"/>
      <c r="AZ41" s="124"/>
      <c r="BA41" s="124"/>
      <c r="BB41" s="124"/>
    </row>
    <row r="42" spans="8:54">
      <c r="H42" s="124"/>
      <c r="AE42" s="124"/>
      <c r="AF42" s="124"/>
      <c r="AG42" s="124"/>
      <c r="AH42" s="124"/>
      <c r="AI42" s="124"/>
      <c r="AJ42" s="124"/>
      <c r="AK42" s="124"/>
      <c r="AL42" s="124"/>
      <c r="AM42" s="124"/>
      <c r="AN42" s="124"/>
      <c r="AO42" s="124"/>
      <c r="AP42" s="124"/>
      <c r="AQ42" s="124"/>
      <c r="AR42" s="124"/>
      <c r="AS42" s="124"/>
      <c r="AT42" s="124"/>
      <c r="AU42" s="124"/>
      <c r="AV42" s="124"/>
      <c r="AW42" s="124"/>
      <c r="AX42" s="124"/>
      <c r="AY42" s="124"/>
      <c r="AZ42" s="124"/>
      <c r="BA42" s="124"/>
      <c r="BB42" s="124"/>
    </row>
    <row r="43" spans="8:54">
      <c r="H43" s="124"/>
      <c r="AE43" s="124"/>
      <c r="AF43" s="124"/>
      <c r="AG43" s="124"/>
      <c r="AH43" s="124"/>
      <c r="AI43" s="124"/>
      <c r="AJ43" s="124"/>
      <c r="AK43" s="124"/>
      <c r="AL43" s="124"/>
      <c r="AM43" s="124"/>
      <c r="AN43" s="124"/>
      <c r="AO43" s="124"/>
      <c r="AP43" s="124"/>
      <c r="AQ43" s="124"/>
      <c r="AR43" s="124"/>
      <c r="AS43" s="124"/>
      <c r="AT43" s="124"/>
      <c r="AU43" s="124"/>
      <c r="AV43" s="124"/>
      <c r="AW43" s="124"/>
      <c r="AX43" s="124"/>
      <c r="AY43" s="124"/>
      <c r="AZ43" s="124"/>
      <c r="BA43" s="124"/>
      <c r="BB43" s="124"/>
    </row>
    <row r="44" spans="8:54">
      <c r="H44" s="124"/>
      <c r="AE44" s="124"/>
      <c r="AF44" s="124"/>
      <c r="AG44" s="124"/>
      <c r="AH44" s="124"/>
      <c r="AI44" s="124"/>
      <c r="AJ44" s="124"/>
      <c r="AK44" s="124"/>
      <c r="AL44" s="124"/>
      <c r="AM44" s="124"/>
      <c r="AN44" s="124"/>
      <c r="AO44" s="124"/>
      <c r="AP44" s="124"/>
      <c r="AQ44" s="124"/>
      <c r="AR44" s="124"/>
      <c r="AS44" s="124"/>
      <c r="AT44" s="124"/>
      <c r="AU44" s="124"/>
      <c r="AV44" s="124"/>
      <c r="AW44" s="124"/>
      <c r="AX44" s="124"/>
      <c r="AY44" s="124"/>
      <c r="AZ44" s="124"/>
      <c r="BA44" s="124"/>
      <c r="BB44" s="124"/>
    </row>
    <row r="45" spans="8:54">
      <c r="H45" s="124"/>
      <c r="AE45" s="124"/>
      <c r="AF45" s="124"/>
      <c r="AG45" s="124"/>
      <c r="AH45" s="124"/>
      <c r="AI45" s="124"/>
      <c r="AJ45" s="124"/>
      <c r="AK45" s="124"/>
      <c r="AL45" s="124"/>
      <c r="AM45" s="124"/>
      <c r="AN45" s="124"/>
      <c r="AO45" s="124"/>
      <c r="AP45" s="124"/>
      <c r="AQ45" s="124"/>
      <c r="AR45" s="124"/>
      <c r="AS45" s="124"/>
      <c r="AT45" s="124"/>
      <c r="AU45" s="124"/>
      <c r="AV45" s="124"/>
      <c r="AW45" s="124"/>
      <c r="AX45" s="124"/>
      <c r="AY45" s="124"/>
      <c r="AZ45" s="124"/>
      <c r="BA45" s="124"/>
      <c r="BB45" s="124"/>
    </row>
    <row r="46" spans="8:54">
      <c r="H46" s="124"/>
      <c r="AE46" s="124"/>
      <c r="AF46" s="124"/>
      <c r="AG46" s="124"/>
      <c r="AH46" s="124"/>
      <c r="AI46" s="124"/>
      <c r="AJ46" s="124"/>
      <c r="AK46" s="124"/>
      <c r="AL46" s="124"/>
      <c r="AM46" s="124"/>
      <c r="AN46" s="124"/>
      <c r="AO46" s="124"/>
      <c r="AP46" s="124"/>
      <c r="AQ46" s="124"/>
      <c r="AR46" s="124"/>
      <c r="AS46" s="124"/>
      <c r="AT46" s="124"/>
      <c r="AU46" s="124"/>
      <c r="AV46" s="124"/>
      <c r="AW46" s="124"/>
      <c r="AX46" s="124"/>
      <c r="AY46" s="124"/>
      <c r="AZ46" s="124"/>
      <c r="BA46" s="124"/>
      <c r="BB46" s="124"/>
    </row>
    <row r="47" spans="8:54">
      <c r="H47" s="124"/>
      <c r="AE47" s="124"/>
      <c r="AF47" s="124"/>
      <c r="AG47" s="124"/>
      <c r="AH47" s="124"/>
      <c r="AI47" s="124"/>
      <c r="AJ47" s="124"/>
      <c r="AK47" s="124"/>
      <c r="AL47" s="124"/>
      <c r="AM47" s="124"/>
      <c r="AN47" s="124"/>
      <c r="AO47" s="124"/>
      <c r="AP47" s="124"/>
      <c r="AQ47" s="124"/>
      <c r="AR47" s="124"/>
      <c r="AS47" s="124"/>
      <c r="AT47" s="124"/>
      <c r="AU47" s="124"/>
      <c r="AV47" s="124"/>
      <c r="AW47" s="124"/>
      <c r="AX47" s="124"/>
      <c r="AY47" s="124"/>
      <c r="AZ47" s="124"/>
      <c r="BA47" s="124"/>
      <c r="BB47" s="124"/>
    </row>
    <row r="48" spans="8:54">
      <c r="H48" s="124"/>
      <c r="AE48" s="124"/>
      <c r="AF48" s="124"/>
      <c r="AG48" s="124"/>
      <c r="AH48" s="124"/>
      <c r="AI48" s="124"/>
      <c r="AJ48" s="124"/>
      <c r="AK48" s="124"/>
      <c r="AL48" s="124"/>
      <c r="AM48" s="124"/>
      <c r="AN48" s="124"/>
      <c r="AO48" s="124"/>
      <c r="AP48" s="124"/>
      <c r="AQ48" s="124"/>
      <c r="AR48" s="124"/>
      <c r="AS48" s="124"/>
      <c r="AT48" s="124"/>
      <c r="AU48" s="124"/>
      <c r="AV48" s="124"/>
      <c r="AW48" s="124"/>
      <c r="AX48" s="124"/>
      <c r="AY48" s="124"/>
      <c r="AZ48" s="124"/>
      <c r="BA48" s="124"/>
      <c r="BB48" s="124"/>
    </row>
    <row r="49" spans="8:54">
      <c r="H49" s="124"/>
      <c r="AE49" s="124"/>
      <c r="AF49" s="124"/>
      <c r="AG49" s="124"/>
      <c r="AH49" s="124"/>
      <c r="AI49" s="124"/>
      <c r="AJ49" s="124"/>
      <c r="AK49" s="124"/>
      <c r="AL49" s="124"/>
      <c r="AM49" s="124"/>
      <c r="AN49" s="124"/>
      <c r="AO49" s="124"/>
      <c r="AP49" s="124"/>
      <c r="AQ49" s="124"/>
      <c r="AR49" s="124"/>
      <c r="AS49" s="124"/>
      <c r="AT49" s="124"/>
      <c r="AU49" s="124"/>
      <c r="AV49" s="124"/>
      <c r="AW49" s="124"/>
      <c r="AX49" s="124"/>
      <c r="AY49" s="124"/>
      <c r="AZ49" s="124"/>
      <c r="BA49" s="124"/>
      <c r="BB49" s="124"/>
    </row>
    <row r="50" spans="8:54">
      <c r="H50" s="124"/>
      <c r="AE50" s="124"/>
      <c r="AF50" s="124"/>
      <c r="AG50" s="124"/>
      <c r="AH50" s="124"/>
      <c r="AI50" s="124"/>
      <c r="AJ50" s="124"/>
      <c r="AK50" s="124"/>
      <c r="AL50" s="124"/>
      <c r="AM50" s="124"/>
      <c r="AN50" s="124"/>
      <c r="AO50" s="124"/>
      <c r="AP50" s="124"/>
      <c r="AQ50" s="124"/>
      <c r="AR50" s="124"/>
      <c r="AS50" s="124"/>
      <c r="AT50" s="124"/>
      <c r="AU50" s="124"/>
      <c r="AV50" s="124"/>
      <c r="AW50" s="124"/>
      <c r="AX50" s="124"/>
      <c r="AY50" s="124"/>
      <c r="AZ50" s="124"/>
      <c r="BA50" s="124"/>
      <c r="BB50" s="124"/>
    </row>
    <row r="51" spans="8:54">
      <c r="H51" s="124"/>
      <c r="AE51" s="124"/>
      <c r="AF51" s="124"/>
      <c r="AG51" s="124"/>
      <c r="AH51" s="124"/>
      <c r="AI51" s="124"/>
      <c r="AJ51" s="124"/>
      <c r="AK51" s="124"/>
      <c r="AL51" s="124"/>
      <c r="AM51" s="124"/>
      <c r="AN51" s="124"/>
      <c r="AO51" s="124"/>
      <c r="AP51" s="124"/>
      <c r="AQ51" s="124"/>
      <c r="AR51" s="124"/>
      <c r="AS51" s="124"/>
      <c r="AT51" s="124"/>
      <c r="AU51" s="124"/>
      <c r="AV51" s="124"/>
      <c r="AW51" s="124"/>
      <c r="AX51" s="124"/>
      <c r="AY51" s="124"/>
      <c r="AZ51" s="124"/>
      <c r="BA51" s="124"/>
      <c r="BB51" s="124"/>
    </row>
    <row r="52" spans="8:54">
      <c r="H52" s="124"/>
      <c r="AE52" s="124"/>
      <c r="AF52" s="124"/>
      <c r="AG52" s="124"/>
      <c r="AH52" s="124"/>
      <c r="AI52" s="124"/>
      <c r="AJ52" s="124"/>
      <c r="AK52" s="124"/>
      <c r="AL52" s="124"/>
      <c r="AM52" s="124"/>
      <c r="AN52" s="124"/>
      <c r="AO52" s="124"/>
      <c r="AP52" s="124"/>
      <c r="AQ52" s="124"/>
      <c r="AR52" s="124"/>
      <c r="AS52" s="124"/>
      <c r="AT52" s="124"/>
      <c r="AU52" s="124"/>
      <c r="AV52" s="124"/>
      <c r="AW52" s="124"/>
      <c r="AX52" s="124"/>
      <c r="AY52" s="124"/>
      <c r="AZ52" s="124"/>
      <c r="BA52" s="124"/>
      <c r="BB52" s="124"/>
    </row>
    <row r="53" spans="8:54">
      <c r="H53" s="124"/>
      <c r="AE53" s="124"/>
      <c r="AF53" s="124"/>
      <c r="AG53" s="124"/>
      <c r="AH53" s="124"/>
      <c r="AI53" s="124"/>
      <c r="AJ53" s="124"/>
      <c r="AK53" s="124"/>
      <c r="AL53" s="124"/>
      <c r="AM53" s="124"/>
      <c r="AN53" s="124"/>
      <c r="AO53" s="124"/>
      <c r="AP53" s="124"/>
      <c r="AQ53" s="124"/>
      <c r="AR53" s="124"/>
      <c r="AS53" s="124"/>
      <c r="AT53" s="124"/>
      <c r="AU53" s="124"/>
      <c r="AV53" s="124"/>
      <c r="AW53" s="124"/>
      <c r="AX53" s="124"/>
      <c r="AY53" s="124"/>
      <c r="AZ53" s="124"/>
      <c r="BA53" s="124"/>
      <c r="BB53" s="124"/>
    </row>
    <row r="54" spans="8:54">
      <c r="H54" s="124"/>
      <c r="AE54" s="124"/>
      <c r="AF54" s="124"/>
      <c r="AG54" s="124"/>
      <c r="AH54" s="124"/>
      <c r="AI54" s="124"/>
      <c r="AJ54" s="124"/>
      <c r="AK54" s="124"/>
      <c r="AL54" s="124"/>
      <c r="AM54" s="124"/>
      <c r="AN54" s="124"/>
      <c r="AO54" s="124"/>
      <c r="AP54" s="124"/>
      <c r="AQ54" s="124"/>
      <c r="AR54" s="124"/>
      <c r="AS54" s="124"/>
      <c r="AT54" s="124"/>
      <c r="AU54" s="124"/>
      <c r="AV54" s="124"/>
      <c r="AW54" s="124"/>
      <c r="AX54" s="124"/>
      <c r="AY54" s="124"/>
      <c r="AZ54" s="124"/>
      <c r="BA54" s="124"/>
      <c r="BB54" s="124"/>
    </row>
    <row r="55" spans="8:54">
      <c r="H55" s="124"/>
      <c r="AE55" s="124"/>
      <c r="AF55" s="124"/>
      <c r="AG55" s="124"/>
      <c r="AH55" s="124"/>
      <c r="AI55" s="124"/>
      <c r="AJ55" s="124"/>
      <c r="AK55" s="124"/>
      <c r="AL55" s="124"/>
      <c r="AM55" s="124"/>
      <c r="AN55" s="124"/>
      <c r="AO55" s="124"/>
      <c r="AP55" s="124"/>
      <c r="AQ55" s="124"/>
      <c r="AR55" s="124"/>
      <c r="AS55" s="124"/>
      <c r="AT55" s="124"/>
      <c r="AU55" s="124"/>
      <c r="AV55" s="124"/>
      <c r="AW55" s="124"/>
      <c r="AX55" s="124"/>
      <c r="AY55" s="124"/>
      <c r="AZ55" s="124"/>
      <c r="BA55" s="124"/>
      <c r="BB55" s="124"/>
    </row>
    <row r="56" spans="8:54">
      <c r="H56" s="124"/>
      <c r="AE56" s="124"/>
      <c r="AF56" s="124"/>
      <c r="AG56" s="124"/>
      <c r="AH56" s="124"/>
      <c r="AI56" s="124"/>
      <c r="AJ56" s="124"/>
      <c r="AK56" s="124"/>
      <c r="AL56" s="124"/>
      <c r="AM56" s="124"/>
      <c r="AN56" s="124"/>
      <c r="AO56" s="124"/>
      <c r="AP56" s="124"/>
      <c r="AQ56" s="124"/>
      <c r="AR56" s="124"/>
      <c r="AS56" s="124"/>
      <c r="AT56" s="124"/>
      <c r="AU56" s="124"/>
      <c r="AV56" s="124"/>
      <c r="AW56" s="124"/>
      <c r="AX56" s="124"/>
      <c r="AY56" s="124"/>
      <c r="AZ56" s="124"/>
      <c r="BA56" s="124"/>
      <c r="BB56" s="124"/>
    </row>
    <row r="57" spans="8:54">
      <c r="H57" s="124"/>
      <c r="AE57" s="124"/>
      <c r="AF57" s="124"/>
      <c r="AG57" s="124"/>
      <c r="AH57" s="124"/>
      <c r="AI57" s="124"/>
      <c r="AJ57" s="124"/>
      <c r="AK57" s="124"/>
      <c r="AL57" s="124"/>
      <c r="AM57" s="124"/>
      <c r="AN57" s="124"/>
      <c r="AO57" s="124"/>
      <c r="AP57" s="124"/>
      <c r="AQ57" s="124"/>
      <c r="AR57" s="124"/>
      <c r="AS57" s="124"/>
      <c r="AT57" s="124"/>
      <c r="AU57" s="124"/>
      <c r="AV57" s="124"/>
      <c r="AW57" s="124"/>
      <c r="AX57" s="124"/>
      <c r="AY57" s="124"/>
      <c r="AZ57" s="124"/>
      <c r="BA57" s="124"/>
      <c r="BB57" s="124"/>
    </row>
    <row r="58" spans="8:54">
      <c r="H58" s="124"/>
      <c r="AE58" s="124"/>
      <c r="AF58" s="124"/>
      <c r="AG58" s="124"/>
      <c r="AH58" s="124"/>
      <c r="AI58" s="124"/>
      <c r="AJ58" s="124"/>
      <c r="AK58" s="124"/>
      <c r="AL58" s="124"/>
      <c r="AM58" s="124"/>
      <c r="AN58" s="124"/>
      <c r="AO58" s="124"/>
      <c r="AP58" s="124"/>
      <c r="AQ58" s="124"/>
      <c r="AR58" s="124"/>
      <c r="AS58" s="124"/>
      <c r="AT58" s="124"/>
      <c r="AU58" s="124"/>
      <c r="AV58" s="124"/>
      <c r="AW58" s="124"/>
      <c r="AX58" s="124"/>
      <c r="AY58" s="124"/>
      <c r="AZ58" s="124"/>
      <c r="BA58" s="124"/>
      <c r="BB58" s="124"/>
    </row>
    <row r="59" spans="8:54">
      <c r="H59" s="124"/>
      <c r="AE59" s="124"/>
      <c r="AF59" s="124"/>
      <c r="AG59" s="124"/>
      <c r="AH59" s="124"/>
      <c r="AI59" s="124"/>
      <c r="AJ59" s="124"/>
      <c r="AK59" s="124"/>
      <c r="AL59" s="124"/>
      <c r="AM59" s="124"/>
      <c r="AN59" s="124"/>
      <c r="AO59" s="124"/>
      <c r="AP59" s="124"/>
      <c r="AQ59" s="124"/>
      <c r="AR59" s="124"/>
      <c r="AS59" s="124"/>
      <c r="AT59" s="124"/>
      <c r="AU59" s="124"/>
      <c r="AV59" s="124"/>
      <c r="AW59" s="124"/>
      <c r="AX59" s="124"/>
      <c r="AY59" s="124"/>
      <c r="AZ59" s="124"/>
      <c r="BA59" s="124"/>
      <c r="BB59" s="124"/>
    </row>
    <row r="60" spans="8:54">
      <c r="H60" s="124"/>
      <c r="AE60" s="124"/>
      <c r="AF60" s="124"/>
      <c r="AG60" s="124"/>
      <c r="AH60" s="124"/>
      <c r="AI60" s="124"/>
      <c r="AJ60" s="124"/>
      <c r="AK60" s="124"/>
      <c r="AL60" s="124"/>
      <c r="AM60" s="124"/>
      <c r="AN60" s="124"/>
      <c r="AO60" s="124"/>
      <c r="AP60" s="124"/>
      <c r="AQ60" s="124"/>
      <c r="AR60" s="124"/>
      <c r="AS60" s="124"/>
      <c r="AT60" s="124"/>
      <c r="AU60" s="124"/>
      <c r="AV60" s="124"/>
      <c r="AW60" s="124"/>
      <c r="AX60" s="124"/>
      <c r="AY60" s="124"/>
      <c r="AZ60" s="124"/>
      <c r="BA60" s="124"/>
      <c r="BB60" s="124"/>
    </row>
    <row r="61" spans="8:54">
      <c r="H61" s="124"/>
      <c r="AE61" s="124"/>
      <c r="AF61" s="124"/>
      <c r="AG61" s="124"/>
      <c r="AH61" s="124"/>
      <c r="AI61" s="124"/>
      <c r="AJ61" s="124"/>
      <c r="AK61" s="124"/>
      <c r="AL61" s="124"/>
      <c r="AM61" s="124"/>
      <c r="AN61" s="124"/>
      <c r="AO61" s="124"/>
      <c r="AP61" s="124"/>
      <c r="AQ61" s="124"/>
      <c r="AR61" s="124"/>
      <c r="AS61" s="124"/>
      <c r="AT61" s="124"/>
      <c r="AU61" s="124"/>
      <c r="AV61" s="124"/>
      <c r="AW61" s="124"/>
      <c r="AX61" s="124"/>
      <c r="AY61" s="124"/>
      <c r="AZ61" s="124"/>
      <c r="BA61" s="124"/>
      <c r="BB61" s="124"/>
    </row>
    <row r="62" spans="8:54">
      <c r="H62" s="124"/>
      <c r="AE62" s="124"/>
      <c r="AF62" s="124"/>
      <c r="AG62" s="124"/>
      <c r="AH62" s="124"/>
      <c r="AI62" s="124"/>
      <c r="AJ62" s="124"/>
      <c r="AK62" s="124"/>
      <c r="AL62" s="124"/>
      <c r="AM62" s="124"/>
      <c r="AN62" s="124"/>
      <c r="AO62" s="124"/>
      <c r="AP62" s="124"/>
      <c r="AQ62" s="124"/>
      <c r="AR62" s="124"/>
      <c r="AS62" s="124"/>
      <c r="AT62" s="124"/>
      <c r="AU62" s="124"/>
      <c r="AV62" s="124"/>
      <c r="AW62" s="124"/>
      <c r="AX62" s="124"/>
      <c r="AY62" s="124"/>
      <c r="AZ62" s="124"/>
      <c r="BA62" s="124"/>
      <c r="BB62" s="124"/>
    </row>
    <row r="63" spans="8:54">
      <c r="H63" s="124"/>
      <c r="AE63" s="124"/>
      <c r="AF63" s="124"/>
      <c r="AG63" s="124"/>
      <c r="AH63" s="124"/>
      <c r="AI63" s="124"/>
      <c r="AJ63" s="124"/>
      <c r="AK63" s="124"/>
      <c r="AL63" s="124"/>
      <c r="AM63" s="124"/>
      <c r="AN63" s="124"/>
      <c r="AO63" s="124"/>
      <c r="AP63" s="124"/>
      <c r="AQ63" s="124"/>
      <c r="AR63" s="124"/>
      <c r="AS63" s="124"/>
      <c r="AT63" s="124"/>
      <c r="AU63" s="124"/>
      <c r="AV63" s="124"/>
      <c r="AW63" s="124"/>
      <c r="AX63" s="124"/>
      <c r="AY63" s="124"/>
      <c r="AZ63" s="124"/>
      <c r="BA63" s="124"/>
      <c r="BB63" s="124"/>
    </row>
    <row r="64" spans="8:54">
      <c r="H64" s="124"/>
      <c r="AE64" s="124"/>
      <c r="AF64" s="124"/>
      <c r="AG64" s="124"/>
      <c r="AH64" s="124"/>
      <c r="AI64" s="124"/>
      <c r="AJ64" s="124"/>
      <c r="AK64" s="124"/>
      <c r="AL64" s="124"/>
      <c r="AM64" s="124"/>
      <c r="AN64" s="124"/>
      <c r="AO64" s="124"/>
      <c r="AP64" s="124"/>
      <c r="AQ64" s="124"/>
      <c r="AR64" s="124"/>
      <c r="AS64" s="124"/>
      <c r="AT64" s="124"/>
      <c r="AU64" s="124"/>
      <c r="AV64" s="124"/>
      <c r="AW64" s="124"/>
      <c r="AX64" s="124"/>
      <c r="AY64" s="124"/>
      <c r="AZ64" s="124"/>
      <c r="BA64" s="124"/>
      <c r="BB64" s="124"/>
    </row>
    <row r="65" spans="8:54">
      <c r="H65" s="124"/>
      <c r="AE65" s="124"/>
      <c r="AF65" s="124"/>
      <c r="AG65" s="124"/>
      <c r="AH65" s="124"/>
      <c r="AI65" s="124"/>
      <c r="AJ65" s="124"/>
      <c r="AK65" s="124"/>
      <c r="AL65" s="124"/>
      <c r="AM65" s="124"/>
      <c r="AN65" s="124"/>
      <c r="AO65" s="124"/>
      <c r="AP65" s="124"/>
      <c r="AQ65" s="124"/>
      <c r="AR65" s="124"/>
      <c r="AS65" s="124"/>
      <c r="AT65" s="124"/>
      <c r="AU65" s="124"/>
      <c r="AV65" s="124"/>
      <c r="AW65" s="124"/>
      <c r="AX65" s="124"/>
      <c r="AY65" s="124"/>
      <c r="AZ65" s="124"/>
      <c r="BA65" s="124"/>
      <c r="BB65" s="124"/>
    </row>
    <row r="66" spans="8:54">
      <c r="H66" s="124"/>
      <c r="AE66" s="124"/>
      <c r="AF66" s="124"/>
      <c r="AG66" s="124"/>
      <c r="AH66" s="124"/>
      <c r="AI66" s="124"/>
      <c r="AJ66" s="124"/>
      <c r="AK66" s="124"/>
      <c r="AL66" s="124"/>
      <c r="AM66" s="124"/>
      <c r="AN66" s="124"/>
      <c r="AO66" s="124"/>
      <c r="AP66" s="124"/>
      <c r="AQ66" s="124"/>
      <c r="AR66" s="124"/>
      <c r="AS66" s="124"/>
      <c r="AT66" s="124"/>
      <c r="AU66" s="124"/>
      <c r="AV66" s="124"/>
      <c r="AW66" s="124"/>
      <c r="AX66" s="124"/>
      <c r="AY66" s="124"/>
      <c r="AZ66" s="124"/>
      <c r="BA66" s="124"/>
      <c r="BB66" s="124"/>
    </row>
    <row r="67" spans="8:54">
      <c r="H67" s="124"/>
      <c r="AE67" s="124"/>
      <c r="AF67" s="124"/>
      <c r="AG67" s="124"/>
      <c r="AH67" s="124"/>
      <c r="AI67" s="124"/>
      <c r="AJ67" s="124"/>
      <c r="AK67" s="124"/>
      <c r="AL67" s="124"/>
      <c r="AM67" s="124"/>
      <c r="AN67" s="124"/>
      <c r="AO67" s="124"/>
      <c r="AP67" s="124"/>
      <c r="AQ67" s="124"/>
      <c r="AR67" s="124"/>
      <c r="AS67" s="124"/>
      <c r="AT67" s="124"/>
      <c r="AU67" s="124"/>
      <c r="AV67" s="124"/>
      <c r="AW67" s="124"/>
      <c r="AX67" s="124"/>
      <c r="AY67" s="124"/>
      <c r="AZ67" s="124"/>
      <c r="BA67" s="124"/>
      <c r="BB67" s="124"/>
    </row>
    <row r="68" spans="8:54">
      <c r="H68" s="124"/>
      <c r="AE68" s="124"/>
      <c r="AF68" s="124"/>
      <c r="AG68" s="124"/>
      <c r="AH68" s="124"/>
      <c r="AI68" s="124"/>
      <c r="AJ68" s="124"/>
      <c r="AK68" s="124"/>
      <c r="AL68" s="124"/>
      <c r="AM68" s="124"/>
      <c r="AN68" s="124"/>
      <c r="AO68" s="124"/>
      <c r="AP68" s="124"/>
      <c r="AQ68" s="124"/>
      <c r="AR68" s="124"/>
      <c r="AS68" s="124"/>
      <c r="AT68" s="124"/>
      <c r="AU68" s="124"/>
      <c r="AV68" s="124"/>
      <c r="AW68" s="124"/>
      <c r="AX68" s="124"/>
      <c r="AY68" s="124"/>
      <c r="AZ68" s="124"/>
      <c r="BA68" s="124"/>
      <c r="BB68" s="124"/>
    </row>
    <row r="69" spans="8:54">
      <c r="H69" s="124"/>
      <c r="AE69" s="124"/>
      <c r="AF69" s="124"/>
      <c r="AG69" s="124"/>
      <c r="AH69" s="124"/>
      <c r="AI69" s="124"/>
      <c r="AJ69" s="124"/>
      <c r="AK69" s="124"/>
      <c r="AL69" s="124"/>
      <c r="AM69" s="124"/>
      <c r="AN69" s="124"/>
      <c r="AO69" s="124"/>
      <c r="AP69" s="124"/>
      <c r="AQ69" s="124"/>
      <c r="AR69" s="124"/>
      <c r="AS69" s="124"/>
      <c r="AT69" s="124"/>
      <c r="AU69" s="124"/>
      <c r="AV69" s="124"/>
      <c r="AW69" s="124"/>
      <c r="AX69" s="124"/>
      <c r="AY69" s="124"/>
      <c r="AZ69" s="124"/>
      <c r="BA69" s="124"/>
      <c r="BB69" s="124"/>
    </row>
    <row r="70" spans="8:54">
      <c r="H70" s="124"/>
      <c r="AE70" s="124"/>
      <c r="AF70" s="124"/>
      <c r="AG70" s="124"/>
      <c r="AH70" s="124"/>
      <c r="AI70" s="124"/>
      <c r="AJ70" s="124"/>
      <c r="AK70" s="124"/>
      <c r="AL70" s="124"/>
      <c r="AM70" s="124"/>
      <c r="AN70" s="124"/>
      <c r="AO70" s="124"/>
      <c r="AP70" s="124"/>
      <c r="AQ70" s="124"/>
      <c r="AR70" s="124"/>
      <c r="AS70" s="124"/>
      <c r="AT70" s="124"/>
      <c r="AU70" s="124"/>
      <c r="AV70" s="124"/>
      <c r="AW70" s="124"/>
      <c r="AX70" s="124"/>
      <c r="AY70" s="124"/>
      <c r="AZ70" s="124"/>
      <c r="BA70" s="124"/>
      <c r="BB70" s="124"/>
    </row>
    <row r="71" spans="8:54">
      <c r="H71" s="124"/>
      <c r="AE71" s="124"/>
      <c r="AF71" s="124"/>
      <c r="AG71" s="124"/>
      <c r="AH71" s="124"/>
      <c r="AI71" s="124"/>
      <c r="AJ71" s="124"/>
      <c r="AK71" s="124"/>
      <c r="AL71" s="124"/>
      <c r="AM71" s="124"/>
      <c r="AN71" s="124"/>
      <c r="AO71" s="124"/>
      <c r="AP71" s="124"/>
      <c r="AQ71" s="124"/>
      <c r="AR71" s="124"/>
      <c r="AS71" s="124"/>
      <c r="AT71" s="124"/>
      <c r="AU71" s="124"/>
      <c r="AV71" s="124"/>
      <c r="AW71" s="124"/>
      <c r="AX71" s="124"/>
      <c r="AY71" s="124"/>
      <c r="AZ71" s="124"/>
      <c r="BA71" s="124"/>
      <c r="BB71" s="124"/>
    </row>
    <row r="72" spans="8:54">
      <c r="H72" s="124"/>
      <c r="AE72" s="124"/>
      <c r="AF72" s="124"/>
      <c r="AG72" s="124"/>
      <c r="AH72" s="124"/>
      <c r="AI72" s="124"/>
      <c r="AJ72" s="124"/>
      <c r="AK72" s="124"/>
      <c r="AL72" s="124"/>
      <c r="AM72" s="124"/>
      <c r="AN72" s="124"/>
      <c r="AO72" s="124"/>
      <c r="AP72" s="124"/>
      <c r="AQ72" s="124"/>
      <c r="AR72" s="124"/>
      <c r="AS72" s="124"/>
      <c r="AT72" s="124"/>
      <c r="AU72" s="124"/>
      <c r="AV72" s="124"/>
      <c r="AW72" s="124"/>
      <c r="AX72" s="124"/>
      <c r="AY72" s="124"/>
      <c r="AZ72" s="124"/>
      <c r="BA72" s="124"/>
      <c r="BB72" s="124"/>
    </row>
    <row r="73" spans="8:54">
      <c r="H73" s="124"/>
      <c r="AE73" s="124"/>
      <c r="AF73" s="124"/>
      <c r="AG73" s="124"/>
      <c r="AH73" s="124"/>
      <c r="AI73" s="124"/>
      <c r="AJ73" s="124"/>
      <c r="AK73" s="124"/>
      <c r="AL73" s="124"/>
      <c r="AM73" s="124"/>
      <c r="AN73" s="124"/>
      <c r="AO73" s="124"/>
      <c r="AP73" s="124"/>
      <c r="AQ73" s="124"/>
      <c r="AR73" s="124"/>
      <c r="AS73" s="124"/>
      <c r="AT73" s="124"/>
      <c r="AU73" s="124"/>
      <c r="AV73" s="124"/>
      <c r="AW73" s="124"/>
      <c r="AX73" s="124"/>
      <c r="AY73" s="124"/>
      <c r="AZ73" s="124"/>
      <c r="BA73" s="124"/>
      <c r="BB73" s="124"/>
    </row>
    <row r="74" spans="8:54">
      <c r="H74" s="124"/>
      <c r="AE74" s="124"/>
      <c r="AF74" s="124"/>
      <c r="AG74" s="124"/>
      <c r="AH74" s="124"/>
      <c r="AI74" s="124"/>
      <c r="AJ74" s="124"/>
      <c r="AK74" s="124"/>
      <c r="AL74" s="124"/>
      <c r="AM74" s="124"/>
      <c r="AN74" s="124"/>
      <c r="AO74" s="124"/>
      <c r="AP74" s="124"/>
      <c r="AQ74" s="124"/>
      <c r="AR74" s="124"/>
      <c r="AS74" s="124"/>
      <c r="AT74" s="124"/>
      <c r="AU74" s="124"/>
      <c r="AV74" s="124"/>
      <c r="AW74" s="124"/>
      <c r="AX74" s="124"/>
      <c r="AY74" s="124"/>
      <c r="AZ74" s="124"/>
      <c r="BA74" s="124"/>
      <c r="BB74" s="124"/>
    </row>
    <row r="75" spans="8:54">
      <c r="H75" s="124"/>
      <c r="AE75" s="124"/>
      <c r="AF75" s="124"/>
      <c r="AG75" s="124"/>
      <c r="AH75" s="124"/>
      <c r="AI75" s="124"/>
      <c r="AJ75" s="124"/>
      <c r="AK75" s="124"/>
      <c r="AL75" s="124"/>
      <c r="AM75" s="124"/>
      <c r="AN75" s="124"/>
      <c r="AO75" s="124"/>
      <c r="AP75" s="124"/>
      <c r="AQ75" s="124"/>
      <c r="AR75" s="124"/>
      <c r="AS75" s="124"/>
      <c r="AT75" s="124"/>
      <c r="AU75" s="124"/>
      <c r="AV75" s="124"/>
      <c r="AW75" s="124"/>
      <c r="AX75" s="124"/>
      <c r="AY75" s="124"/>
      <c r="AZ75" s="124"/>
      <c r="BA75" s="124"/>
      <c r="BB75" s="124"/>
    </row>
    <row r="76" spans="8:54">
      <c r="H76" s="124"/>
      <c r="AE76" s="124"/>
      <c r="AF76" s="124"/>
      <c r="AG76" s="124"/>
      <c r="AH76" s="124"/>
      <c r="AI76" s="124"/>
      <c r="AJ76" s="124"/>
      <c r="AK76" s="124"/>
      <c r="AL76" s="124"/>
      <c r="AM76" s="124"/>
      <c r="AN76" s="124"/>
      <c r="AO76" s="124"/>
      <c r="AP76" s="124"/>
      <c r="AQ76" s="124"/>
      <c r="AR76" s="124"/>
      <c r="AS76" s="124"/>
      <c r="AT76" s="124"/>
      <c r="AU76" s="124"/>
      <c r="AV76" s="124"/>
      <c r="AW76" s="124"/>
      <c r="AX76" s="124"/>
      <c r="AY76" s="124"/>
      <c r="AZ76" s="124"/>
      <c r="BA76" s="124"/>
      <c r="BB76" s="124"/>
    </row>
    <row r="77" spans="8:54">
      <c r="H77" s="124"/>
      <c r="AE77" s="124"/>
      <c r="AF77" s="124"/>
      <c r="AG77" s="124"/>
      <c r="AH77" s="124"/>
      <c r="AI77" s="124"/>
      <c r="AJ77" s="124"/>
      <c r="AK77" s="124"/>
      <c r="AL77" s="124"/>
      <c r="AM77" s="124"/>
      <c r="AN77" s="124"/>
      <c r="AO77" s="124"/>
      <c r="AP77" s="124"/>
      <c r="AQ77" s="124"/>
      <c r="AR77" s="124"/>
      <c r="AS77" s="124"/>
      <c r="AT77" s="124"/>
      <c r="AU77" s="124"/>
      <c r="AV77" s="124"/>
      <c r="AW77" s="124"/>
      <c r="AX77" s="124"/>
      <c r="AY77" s="124"/>
      <c r="AZ77" s="124"/>
      <c r="BA77" s="124"/>
      <c r="BB77" s="124"/>
    </row>
    <row r="78" spans="8:54">
      <c r="H78" s="124"/>
      <c r="AE78" s="124"/>
      <c r="AF78" s="124"/>
      <c r="AG78" s="124"/>
      <c r="AH78" s="124"/>
      <c r="AI78" s="124"/>
      <c r="AJ78" s="124"/>
      <c r="AK78" s="124"/>
      <c r="AL78" s="124"/>
      <c r="AM78" s="124"/>
      <c r="AN78" s="124"/>
      <c r="AO78" s="124"/>
      <c r="AP78" s="124"/>
      <c r="AQ78" s="124"/>
      <c r="AR78" s="124"/>
      <c r="AS78" s="124"/>
      <c r="AT78" s="124"/>
      <c r="AU78" s="124"/>
      <c r="AV78" s="124"/>
      <c r="AW78" s="124"/>
      <c r="AX78" s="124"/>
      <c r="AY78" s="124"/>
      <c r="AZ78" s="124"/>
      <c r="BA78" s="124"/>
      <c r="BB78" s="124"/>
    </row>
    <row r="79" spans="8:54">
      <c r="H79" s="124"/>
      <c r="AE79" s="124"/>
      <c r="AF79" s="124"/>
      <c r="AG79" s="124"/>
      <c r="AH79" s="124"/>
      <c r="AI79" s="124"/>
      <c r="AJ79" s="124"/>
      <c r="AK79" s="124"/>
      <c r="AL79" s="124"/>
      <c r="AM79" s="124"/>
      <c r="AN79" s="124"/>
      <c r="AO79" s="124"/>
      <c r="AP79" s="124"/>
      <c r="AQ79" s="124"/>
      <c r="AR79" s="124"/>
      <c r="AS79" s="124"/>
      <c r="AT79" s="124"/>
      <c r="AU79" s="124"/>
      <c r="AV79" s="124"/>
      <c r="AW79" s="124"/>
      <c r="AX79" s="124"/>
      <c r="AY79" s="124"/>
      <c r="AZ79" s="124"/>
      <c r="BA79" s="124"/>
      <c r="BB79" s="124"/>
    </row>
    <row r="80" spans="8:54">
      <c r="H80" s="124"/>
      <c r="AE80" s="124"/>
      <c r="AF80" s="124"/>
      <c r="AG80" s="124"/>
      <c r="AH80" s="124"/>
      <c r="AI80" s="124"/>
      <c r="AJ80" s="124"/>
      <c r="AK80" s="124"/>
      <c r="AL80" s="124"/>
      <c r="AM80" s="124"/>
      <c r="AN80" s="124"/>
      <c r="AO80" s="124"/>
      <c r="AP80" s="124"/>
      <c r="AQ80" s="124"/>
      <c r="AR80" s="124"/>
      <c r="AS80" s="124"/>
      <c r="AT80" s="124"/>
      <c r="AU80" s="124"/>
      <c r="AV80" s="124"/>
      <c r="AW80" s="124"/>
      <c r="AX80" s="124"/>
      <c r="AY80" s="124"/>
      <c r="AZ80" s="124"/>
      <c r="BA80" s="124"/>
      <c r="BB80" s="124"/>
    </row>
    <row r="81" spans="8:54">
      <c r="H81" s="124"/>
      <c r="AE81" s="124"/>
      <c r="AF81" s="124"/>
      <c r="AG81" s="124"/>
      <c r="AH81" s="124"/>
      <c r="AI81" s="124"/>
      <c r="AJ81" s="124"/>
      <c r="AK81" s="124"/>
      <c r="AL81" s="124"/>
      <c r="AM81" s="124"/>
      <c r="AN81" s="124"/>
      <c r="AO81" s="124"/>
      <c r="AP81" s="124"/>
      <c r="AQ81" s="124"/>
      <c r="AR81" s="124"/>
      <c r="AS81" s="124"/>
      <c r="AT81" s="124"/>
      <c r="AU81" s="124"/>
      <c r="AV81" s="124"/>
      <c r="AW81" s="124"/>
      <c r="AX81" s="124"/>
      <c r="AY81" s="124"/>
      <c r="AZ81" s="124"/>
      <c r="BA81" s="124"/>
      <c r="BB81" s="124"/>
    </row>
    <row r="82" spans="8:54">
      <c r="H82" s="124"/>
      <c r="AE82" s="124"/>
      <c r="AF82" s="124"/>
      <c r="AG82" s="124"/>
      <c r="AH82" s="124"/>
      <c r="AI82" s="124"/>
      <c r="AJ82" s="124"/>
      <c r="AK82" s="124"/>
      <c r="AL82" s="124"/>
      <c r="AM82" s="124"/>
      <c r="AN82" s="124"/>
      <c r="AO82" s="124"/>
      <c r="AP82" s="124"/>
      <c r="AQ82" s="124"/>
      <c r="AR82" s="124"/>
      <c r="AS82" s="124"/>
      <c r="AT82" s="124"/>
      <c r="AU82" s="124"/>
      <c r="AV82" s="124"/>
      <c r="AW82" s="124"/>
      <c r="AX82" s="124"/>
      <c r="AY82" s="124"/>
      <c r="AZ82" s="124"/>
      <c r="BA82" s="124"/>
      <c r="BB82" s="124"/>
    </row>
    <row r="83" spans="8:54">
      <c r="H83" s="124"/>
      <c r="AE83" s="124"/>
      <c r="AF83" s="124"/>
      <c r="AG83" s="124"/>
      <c r="AH83" s="124"/>
      <c r="AI83" s="124"/>
      <c r="AJ83" s="124"/>
      <c r="AK83" s="124"/>
      <c r="AL83" s="124"/>
      <c r="AM83" s="124"/>
      <c r="AN83" s="124"/>
      <c r="AO83" s="124"/>
      <c r="AP83" s="124"/>
      <c r="AQ83" s="124"/>
      <c r="AR83" s="124"/>
      <c r="AS83" s="124"/>
      <c r="AT83" s="124"/>
      <c r="AU83" s="124"/>
      <c r="AV83" s="124"/>
      <c r="AW83" s="124"/>
      <c r="AX83" s="124"/>
      <c r="AY83" s="124"/>
      <c r="AZ83" s="124"/>
      <c r="BA83" s="124"/>
      <c r="BB83" s="124"/>
    </row>
    <row r="84" spans="8:54">
      <c r="H84" s="124"/>
      <c r="AE84" s="124"/>
      <c r="AF84" s="124"/>
      <c r="AG84" s="124"/>
      <c r="AH84" s="124"/>
      <c r="AI84" s="124"/>
      <c r="AJ84" s="124"/>
      <c r="AK84" s="124"/>
      <c r="AL84" s="124"/>
      <c r="AM84" s="124"/>
      <c r="AN84" s="124"/>
      <c r="AO84" s="124"/>
      <c r="AP84" s="124"/>
      <c r="AQ84" s="124"/>
      <c r="AR84" s="124"/>
      <c r="AS84" s="124"/>
      <c r="AT84" s="124"/>
      <c r="AU84" s="124"/>
      <c r="AV84" s="124"/>
      <c r="AW84" s="124"/>
      <c r="AX84" s="124"/>
      <c r="AY84" s="124"/>
      <c r="AZ84" s="124"/>
      <c r="BA84" s="124"/>
      <c r="BB84" s="124"/>
    </row>
    <row r="85" spans="8:54">
      <c r="H85" s="124"/>
      <c r="AE85" s="124"/>
      <c r="AF85" s="124"/>
      <c r="AG85" s="124"/>
      <c r="AH85" s="124"/>
      <c r="AI85" s="124"/>
      <c r="AJ85" s="124"/>
      <c r="AK85" s="124"/>
      <c r="AL85" s="124"/>
      <c r="AM85" s="124"/>
      <c r="AN85" s="124"/>
      <c r="AO85" s="124"/>
      <c r="AP85" s="124"/>
      <c r="AQ85" s="124"/>
      <c r="AR85" s="124"/>
      <c r="AS85" s="124"/>
      <c r="AT85" s="124"/>
      <c r="AU85" s="124"/>
      <c r="AV85" s="124"/>
      <c r="AW85" s="124"/>
      <c r="AX85" s="124"/>
      <c r="AY85" s="124"/>
      <c r="AZ85" s="124"/>
      <c r="BA85" s="124"/>
      <c r="BB85" s="124"/>
    </row>
    <row r="86" spans="8:54">
      <c r="H86" s="124"/>
      <c r="AE86" s="124"/>
      <c r="AF86" s="124"/>
      <c r="AG86" s="124"/>
      <c r="AH86" s="124"/>
      <c r="AI86" s="124"/>
      <c r="AJ86" s="124"/>
      <c r="AK86" s="124"/>
      <c r="AL86" s="124"/>
      <c r="AM86" s="124"/>
      <c r="AN86" s="124"/>
      <c r="AO86" s="124"/>
      <c r="AP86" s="124"/>
      <c r="AQ86" s="124"/>
      <c r="AR86" s="124"/>
      <c r="AS86" s="124"/>
      <c r="AT86" s="124"/>
      <c r="AU86" s="124"/>
      <c r="AV86" s="124"/>
      <c r="AW86" s="124"/>
      <c r="AX86" s="124"/>
      <c r="AY86" s="124"/>
      <c r="AZ86" s="124"/>
      <c r="BA86" s="124"/>
      <c r="BB86" s="124"/>
    </row>
    <row r="87" spans="8:54">
      <c r="H87" s="124"/>
      <c r="AE87" s="124"/>
      <c r="AF87" s="124"/>
      <c r="AG87" s="124"/>
      <c r="AH87" s="124"/>
      <c r="AI87" s="124"/>
      <c r="AJ87" s="124"/>
      <c r="AK87" s="124"/>
      <c r="AL87" s="124"/>
      <c r="AM87" s="124"/>
      <c r="AN87" s="124"/>
      <c r="AO87" s="124"/>
      <c r="AP87" s="124"/>
      <c r="AQ87" s="124"/>
      <c r="AR87" s="124"/>
      <c r="AS87" s="124"/>
      <c r="AT87" s="124"/>
      <c r="AU87" s="124"/>
      <c r="AV87" s="124"/>
      <c r="AW87" s="124"/>
      <c r="AX87" s="124"/>
      <c r="AY87" s="124"/>
      <c r="AZ87" s="124"/>
      <c r="BA87" s="124"/>
      <c r="BB87" s="124"/>
    </row>
    <row r="88" spans="8:54">
      <c r="H88" s="124"/>
      <c r="AE88" s="124"/>
      <c r="AF88" s="124"/>
      <c r="AG88" s="124"/>
      <c r="AH88" s="124"/>
      <c r="AI88" s="124"/>
      <c r="AJ88" s="124"/>
      <c r="AK88" s="124"/>
      <c r="AL88" s="124"/>
      <c r="AM88" s="124"/>
      <c r="AN88" s="124"/>
      <c r="AO88" s="124"/>
      <c r="AP88" s="124"/>
      <c r="AQ88" s="124"/>
      <c r="AR88" s="124"/>
      <c r="AS88" s="124"/>
      <c r="AT88" s="124"/>
      <c r="AU88" s="124"/>
      <c r="AV88" s="124"/>
      <c r="AW88" s="124"/>
      <c r="AX88" s="124"/>
      <c r="AY88" s="124"/>
      <c r="AZ88" s="124"/>
      <c r="BA88" s="124"/>
      <c r="BB88" s="124"/>
    </row>
    <row r="89" spans="8:54">
      <c r="H89" s="124"/>
      <c r="AE89" s="124"/>
      <c r="AF89" s="124"/>
      <c r="AG89" s="124"/>
      <c r="AH89" s="124"/>
      <c r="AI89" s="124"/>
      <c r="AJ89" s="124"/>
      <c r="AK89" s="124"/>
      <c r="AL89" s="124"/>
      <c r="AM89" s="124"/>
      <c r="AN89" s="124"/>
      <c r="AO89" s="124"/>
      <c r="AP89" s="124"/>
      <c r="AQ89" s="124"/>
      <c r="AR89" s="124"/>
      <c r="AS89" s="124"/>
      <c r="AT89" s="124"/>
      <c r="AU89" s="124"/>
      <c r="AV89" s="124"/>
      <c r="AW89" s="124"/>
      <c r="AX89" s="124"/>
      <c r="AY89" s="124"/>
      <c r="AZ89" s="124"/>
      <c r="BA89" s="124"/>
      <c r="BB89" s="124"/>
    </row>
    <row r="90" spans="8:54">
      <c r="H90" s="124"/>
      <c r="AE90" s="124"/>
      <c r="AF90" s="124"/>
      <c r="AG90" s="124"/>
      <c r="AH90" s="124"/>
      <c r="AI90" s="124"/>
      <c r="AJ90" s="124"/>
      <c r="AK90" s="124"/>
      <c r="AL90" s="124"/>
      <c r="AM90" s="124"/>
      <c r="AN90" s="124"/>
      <c r="AO90" s="124"/>
      <c r="AP90" s="124"/>
      <c r="AQ90" s="124"/>
      <c r="AR90" s="124"/>
      <c r="AS90" s="124"/>
      <c r="AT90" s="124"/>
      <c r="AU90" s="124"/>
      <c r="AV90" s="124"/>
      <c r="AW90" s="124"/>
      <c r="AX90" s="124"/>
      <c r="AY90" s="124"/>
      <c r="AZ90" s="124"/>
      <c r="BA90" s="124"/>
      <c r="BB90" s="124"/>
    </row>
    <row r="91" spans="8:54">
      <c r="H91" s="124"/>
      <c r="AE91" s="124"/>
      <c r="AF91" s="124"/>
      <c r="AG91" s="124"/>
      <c r="AH91" s="124"/>
      <c r="AI91" s="124"/>
      <c r="AJ91" s="124"/>
      <c r="AK91" s="124"/>
      <c r="AL91" s="124"/>
      <c r="AM91" s="124"/>
      <c r="AN91" s="124"/>
      <c r="AO91" s="124"/>
      <c r="AP91" s="124"/>
      <c r="AQ91" s="124"/>
      <c r="AR91" s="124"/>
      <c r="AS91" s="124"/>
      <c r="AT91" s="124"/>
      <c r="AU91" s="124"/>
      <c r="AV91" s="124"/>
      <c r="AW91" s="124"/>
      <c r="AX91" s="124"/>
      <c r="AY91" s="124"/>
      <c r="AZ91" s="124"/>
      <c r="BA91" s="124"/>
      <c r="BB91" s="124"/>
    </row>
    <row r="92" spans="8:54">
      <c r="H92" s="124"/>
      <c r="AE92" s="124"/>
      <c r="AF92" s="124"/>
      <c r="AG92" s="124"/>
      <c r="AH92" s="124"/>
      <c r="AI92" s="124"/>
      <c r="AJ92" s="124"/>
      <c r="AK92" s="124"/>
      <c r="AL92" s="124"/>
      <c r="AM92" s="124"/>
      <c r="AN92" s="124"/>
      <c r="AO92" s="124"/>
      <c r="AP92" s="124"/>
      <c r="AQ92" s="124"/>
      <c r="AR92" s="124"/>
      <c r="AS92" s="124"/>
      <c r="AT92" s="124"/>
      <c r="AU92" s="124"/>
      <c r="AV92" s="124"/>
      <c r="AW92" s="124"/>
      <c r="AX92" s="124"/>
      <c r="AY92" s="124"/>
      <c r="AZ92" s="124"/>
      <c r="BA92" s="124"/>
      <c r="BB92" s="124"/>
    </row>
    <row r="93" spans="8:54">
      <c r="H93" s="124"/>
      <c r="AE93" s="124"/>
      <c r="AF93" s="124"/>
      <c r="AG93" s="124"/>
      <c r="AH93" s="124"/>
      <c r="AI93" s="124"/>
      <c r="AJ93" s="124"/>
      <c r="AK93" s="124"/>
      <c r="AL93" s="124"/>
      <c r="AM93" s="124"/>
      <c r="AN93" s="124"/>
      <c r="AO93" s="124"/>
      <c r="AP93" s="124"/>
      <c r="AQ93" s="124"/>
      <c r="AR93" s="124"/>
      <c r="AS93" s="124"/>
      <c r="AT93" s="124"/>
      <c r="AU93" s="124"/>
      <c r="AV93" s="124"/>
      <c r="AW93" s="124"/>
      <c r="AX93" s="124"/>
      <c r="AY93" s="124"/>
      <c r="AZ93" s="124"/>
      <c r="BA93" s="124"/>
      <c r="BB93" s="124"/>
    </row>
    <row r="94" spans="8:54">
      <c r="H94" s="124"/>
      <c r="AE94" s="124"/>
      <c r="AF94" s="124"/>
      <c r="AG94" s="124"/>
      <c r="AH94" s="124"/>
      <c r="AI94" s="124"/>
      <c r="AJ94" s="124"/>
      <c r="AK94" s="124"/>
      <c r="AL94" s="124"/>
      <c r="AM94" s="124"/>
      <c r="AN94" s="124"/>
      <c r="AO94" s="124"/>
      <c r="AP94" s="124"/>
      <c r="AQ94" s="124"/>
      <c r="AR94" s="124"/>
      <c r="AS94" s="124"/>
      <c r="AT94" s="124"/>
      <c r="AU94" s="124"/>
      <c r="AV94" s="124"/>
      <c r="AW94" s="124"/>
      <c r="AX94" s="124"/>
      <c r="AY94" s="124"/>
      <c r="AZ94" s="124"/>
      <c r="BA94" s="124"/>
      <c r="BB94" s="124"/>
    </row>
    <row r="95" spans="8:54">
      <c r="H95" s="124"/>
      <c r="AE95" s="124"/>
      <c r="AF95" s="124"/>
      <c r="AG95" s="124"/>
      <c r="AH95" s="124"/>
      <c r="AI95" s="124"/>
      <c r="AJ95" s="124"/>
      <c r="AK95" s="124"/>
      <c r="AL95" s="124"/>
      <c r="AM95" s="124"/>
      <c r="AN95" s="124"/>
      <c r="AO95" s="124"/>
      <c r="AP95" s="124"/>
      <c r="AQ95" s="124"/>
      <c r="AR95" s="124"/>
      <c r="AS95" s="124"/>
      <c r="AT95" s="124"/>
      <c r="AU95" s="124"/>
      <c r="AV95" s="124"/>
      <c r="AW95" s="124"/>
      <c r="AX95" s="124"/>
      <c r="AY95" s="124"/>
      <c r="AZ95" s="124"/>
      <c r="BA95" s="124"/>
      <c r="BB95" s="124"/>
    </row>
    <row r="96" spans="8:54">
      <c r="H96" s="124"/>
      <c r="AE96" s="124"/>
      <c r="AF96" s="124"/>
      <c r="AG96" s="124"/>
      <c r="AH96" s="124"/>
      <c r="AI96" s="124"/>
      <c r="AJ96" s="124"/>
      <c r="AK96" s="124"/>
      <c r="AL96" s="124"/>
      <c r="AM96" s="124"/>
      <c r="AN96" s="124"/>
      <c r="AO96" s="124"/>
      <c r="AP96" s="124"/>
      <c r="AQ96" s="124"/>
      <c r="AR96" s="124"/>
      <c r="AS96" s="124"/>
      <c r="AT96" s="124"/>
      <c r="AU96" s="124"/>
      <c r="AV96" s="124"/>
      <c r="AW96" s="124"/>
      <c r="AX96" s="124"/>
      <c r="AY96" s="124"/>
      <c r="AZ96" s="124"/>
      <c r="BA96" s="124"/>
      <c r="BB96" s="124"/>
    </row>
    <row r="97" spans="8:54">
      <c r="H97" s="124"/>
      <c r="AE97" s="124"/>
      <c r="AF97" s="124"/>
      <c r="AG97" s="124"/>
      <c r="AH97" s="124"/>
      <c r="AI97" s="124"/>
      <c r="AJ97" s="124"/>
      <c r="AK97" s="124"/>
      <c r="AL97" s="124"/>
      <c r="AM97" s="124"/>
      <c r="AN97" s="124"/>
      <c r="AO97" s="124"/>
      <c r="AP97" s="124"/>
      <c r="AQ97" s="124"/>
      <c r="AR97" s="124"/>
      <c r="AS97" s="124"/>
      <c r="AT97" s="124"/>
      <c r="AU97" s="124"/>
      <c r="AV97" s="124"/>
      <c r="AW97" s="124"/>
      <c r="AX97" s="124"/>
      <c r="AY97" s="124"/>
      <c r="AZ97" s="124"/>
      <c r="BA97" s="124"/>
      <c r="BB97" s="124"/>
    </row>
    <row r="98" spans="8:54">
      <c r="H98" s="124"/>
      <c r="AE98" s="124"/>
      <c r="AF98" s="124"/>
      <c r="AG98" s="124"/>
      <c r="AH98" s="124"/>
      <c r="AI98" s="124"/>
      <c r="AJ98" s="124"/>
      <c r="AK98" s="124"/>
      <c r="AL98" s="124"/>
      <c r="AM98" s="124"/>
      <c r="AN98" s="124"/>
      <c r="AO98" s="124"/>
      <c r="AP98" s="124"/>
      <c r="AQ98" s="124"/>
      <c r="AR98" s="124"/>
      <c r="AS98" s="124"/>
      <c r="AT98" s="124"/>
      <c r="AU98" s="124"/>
      <c r="AV98" s="124"/>
      <c r="AW98" s="124"/>
      <c r="AX98" s="124"/>
      <c r="AY98" s="124"/>
      <c r="AZ98" s="124"/>
      <c r="BA98" s="124"/>
      <c r="BB98" s="124"/>
    </row>
    <row r="99" spans="8:54">
      <c r="H99" s="124"/>
      <c r="AE99" s="124"/>
      <c r="AF99" s="124"/>
      <c r="AG99" s="124"/>
      <c r="AH99" s="124"/>
      <c r="AI99" s="124"/>
      <c r="AJ99" s="124"/>
      <c r="AK99" s="124"/>
      <c r="AL99" s="124"/>
      <c r="AM99" s="124"/>
      <c r="AN99" s="124"/>
      <c r="AO99" s="124"/>
      <c r="AP99" s="124"/>
      <c r="AQ99" s="124"/>
      <c r="AR99" s="124"/>
      <c r="AS99" s="124"/>
      <c r="AT99" s="124"/>
      <c r="AU99" s="124"/>
      <c r="AV99" s="124"/>
      <c r="AW99" s="124"/>
      <c r="AX99" s="124"/>
      <c r="AY99" s="124"/>
      <c r="AZ99" s="124"/>
      <c r="BA99" s="124"/>
      <c r="BB99" s="124"/>
    </row>
    <row r="100" spans="8:54">
      <c r="H100" s="124"/>
      <c r="AE100" s="124"/>
      <c r="AF100" s="124"/>
      <c r="AG100" s="124"/>
      <c r="AH100" s="124"/>
      <c r="AI100" s="124"/>
      <c r="AJ100" s="124"/>
      <c r="AK100" s="124"/>
      <c r="AL100" s="124"/>
      <c r="AM100" s="124"/>
      <c r="AN100" s="124"/>
      <c r="AO100" s="124"/>
      <c r="AP100" s="124"/>
      <c r="AQ100" s="124"/>
      <c r="AR100" s="124"/>
      <c r="AS100" s="124"/>
      <c r="AT100" s="124"/>
      <c r="AU100" s="124"/>
      <c r="AV100" s="124"/>
      <c r="AW100" s="124"/>
      <c r="AX100" s="124"/>
      <c r="AY100" s="124"/>
      <c r="AZ100" s="124"/>
      <c r="BA100" s="124"/>
      <c r="BB100" s="124"/>
    </row>
    <row r="101" spans="8:54">
      <c r="H101" s="124"/>
      <c r="AE101" s="124"/>
      <c r="AF101" s="124"/>
      <c r="AG101" s="124"/>
      <c r="AH101" s="124"/>
      <c r="AI101" s="124"/>
      <c r="AJ101" s="124"/>
      <c r="AK101" s="124"/>
      <c r="AL101" s="124"/>
      <c r="AM101" s="124"/>
      <c r="AN101" s="124"/>
      <c r="AO101" s="124"/>
      <c r="AP101" s="124"/>
      <c r="AQ101" s="124"/>
      <c r="AR101" s="124"/>
      <c r="AS101" s="124"/>
      <c r="AT101" s="124"/>
      <c r="AU101" s="124"/>
      <c r="AV101" s="124"/>
      <c r="AW101" s="124"/>
      <c r="AX101" s="124"/>
      <c r="AY101" s="124"/>
      <c r="AZ101" s="124"/>
      <c r="BA101" s="124"/>
      <c r="BB101" s="124"/>
    </row>
    <row r="102" spans="8:54">
      <c r="H102" s="124"/>
      <c r="AE102" s="124"/>
      <c r="AF102" s="124"/>
      <c r="AG102" s="124"/>
      <c r="AH102" s="124"/>
      <c r="AI102" s="124"/>
      <c r="AJ102" s="124"/>
      <c r="AK102" s="124"/>
      <c r="AL102" s="124"/>
      <c r="AM102" s="124"/>
      <c r="AN102" s="124"/>
      <c r="AO102" s="124"/>
      <c r="AP102" s="124"/>
      <c r="AQ102" s="124"/>
      <c r="AR102" s="124"/>
      <c r="AS102" s="124"/>
      <c r="AT102" s="124"/>
      <c r="AU102" s="124"/>
      <c r="AV102" s="124"/>
      <c r="AW102" s="124"/>
      <c r="AX102" s="124"/>
      <c r="AY102" s="124"/>
      <c r="AZ102" s="124"/>
      <c r="BA102" s="124"/>
      <c r="BB102" s="124"/>
    </row>
    <row r="103" spans="8:54">
      <c r="H103" s="124"/>
      <c r="AE103" s="124"/>
      <c r="AF103" s="124"/>
      <c r="AG103" s="124"/>
      <c r="AH103" s="124"/>
      <c r="AI103" s="124"/>
      <c r="AJ103" s="124"/>
      <c r="AK103" s="124"/>
      <c r="AL103" s="124"/>
      <c r="AM103" s="124"/>
      <c r="AN103" s="124"/>
      <c r="AO103" s="124"/>
      <c r="AP103" s="124"/>
      <c r="AQ103" s="124"/>
      <c r="AR103" s="124"/>
      <c r="AS103" s="124"/>
      <c r="AT103" s="124"/>
      <c r="AU103" s="124"/>
      <c r="AV103" s="124"/>
      <c r="AW103" s="124"/>
      <c r="AX103" s="124"/>
      <c r="AY103" s="124"/>
      <c r="AZ103" s="124"/>
      <c r="BA103" s="124"/>
      <c r="BB103" s="124"/>
    </row>
    <row r="104" spans="8:54">
      <c r="H104" s="124"/>
      <c r="AE104" s="124"/>
      <c r="AF104" s="124"/>
      <c r="AG104" s="124"/>
      <c r="AH104" s="124"/>
      <c r="AI104" s="124"/>
      <c r="AJ104" s="124"/>
      <c r="AK104" s="124"/>
      <c r="AL104" s="124"/>
      <c r="AM104" s="124"/>
      <c r="AN104" s="124"/>
      <c r="AO104" s="124"/>
      <c r="AP104" s="124"/>
      <c r="AQ104" s="124"/>
      <c r="AR104" s="124"/>
      <c r="AS104" s="124"/>
      <c r="AT104" s="124"/>
      <c r="AU104" s="124"/>
      <c r="AV104" s="124"/>
      <c r="AW104" s="124"/>
      <c r="AX104" s="124"/>
      <c r="AY104" s="124"/>
      <c r="AZ104" s="124"/>
      <c r="BA104" s="124"/>
      <c r="BB104" s="124"/>
    </row>
    <row r="105" spans="8:54">
      <c r="H105" s="124"/>
      <c r="AE105" s="124"/>
      <c r="AF105" s="124"/>
      <c r="AG105" s="124"/>
      <c r="AH105" s="124"/>
      <c r="AI105" s="124"/>
      <c r="AJ105" s="124"/>
      <c r="AK105" s="124"/>
      <c r="AL105" s="124"/>
      <c r="AM105" s="124"/>
      <c r="AN105" s="124"/>
      <c r="AO105" s="124"/>
      <c r="AP105" s="124"/>
      <c r="AQ105" s="124"/>
      <c r="AR105" s="124"/>
      <c r="AS105" s="124"/>
      <c r="AT105" s="124"/>
      <c r="AU105" s="124"/>
      <c r="AV105" s="124"/>
      <c r="AW105" s="124"/>
      <c r="AX105" s="124"/>
      <c r="AY105" s="124"/>
      <c r="AZ105" s="124"/>
      <c r="BA105" s="124"/>
      <c r="BB105" s="124"/>
    </row>
    <row r="106" spans="8:54">
      <c r="H106" s="124"/>
      <c r="AE106" s="124"/>
      <c r="AF106" s="124"/>
      <c r="AG106" s="124"/>
      <c r="AH106" s="124"/>
      <c r="AI106" s="124"/>
      <c r="AJ106" s="124"/>
      <c r="AK106" s="124"/>
      <c r="AL106" s="124"/>
      <c r="AM106" s="124"/>
      <c r="AN106" s="124"/>
      <c r="AO106" s="124"/>
      <c r="AP106" s="124"/>
      <c r="AQ106" s="124"/>
      <c r="AR106" s="124"/>
      <c r="AS106" s="124"/>
      <c r="AT106" s="124"/>
      <c r="AU106" s="124"/>
      <c r="AV106" s="124"/>
      <c r="AW106" s="124"/>
      <c r="AX106" s="124"/>
      <c r="AY106" s="124"/>
      <c r="AZ106" s="124"/>
      <c r="BA106" s="124"/>
      <c r="BB106" s="124"/>
    </row>
    <row r="107" spans="8:54">
      <c r="H107" s="124"/>
      <c r="AE107" s="124"/>
      <c r="AF107" s="124"/>
      <c r="AG107" s="124"/>
      <c r="AH107" s="124"/>
      <c r="AI107" s="124"/>
      <c r="AJ107" s="124"/>
      <c r="AK107" s="124"/>
      <c r="AL107" s="124"/>
      <c r="AM107" s="124"/>
      <c r="AN107" s="124"/>
      <c r="AO107" s="124"/>
      <c r="AP107" s="124"/>
      <c r="AQ107" s="124"/>
      <c r="AR107" s="124"/>
      <c r="AS107" s="124"/>
      <c r="AT107" s="124"/>
      <c r="AU107" s="124"/>
      <c r="AV107" s="124"/>
      <c r="AW107" s="124"/>
      <c r="AX107" s="124"/>
      <c r="AY107" s="124"/>
      <c r="AZ107" s="124"/>
      <c r="BA107" s="124"/>
      <c r="BB107" s="124"/>
    </row>
    <row r="108" spans="8:54">
      <c r="H108" s="124"/>
      <c r="AE108" s="124"/>
      <c r="AF108" s="124"/>
      <c r="AG108" s="124"/>
      <c r="AH108" s="124"/>
      <c r="AI108" s="124"/>
      <c r="AJ108" s="124"/>
      <c r="AK108" s="124"/>
      <c r="AL108" s="124"/>
      <c r="AM108" s="124"/>
      <c r="AN108" s="124"/>
      <c r="AO108" s="124"/>
      <c r="AP108" s="124"/>
      <c r="AQ108" s="124"/>
      <c r="AR108" s="124"/>
      <c r="AS108" s="124"/>
      <c r="AT108" s="124"/>
      <c r="AU108" s="124"/>
      <c r="AV108" s="124"/>
      <c r="AW108" s="124"/>
      <c r="AX108" s="124"/>
      <c r="AY108" s="124"/>
      <c r="AZ108" s="124"/>
      <c r="BA108" s="124"/>
      <c r="BB108" s="124"/>
    </row>
    <row r="109" spans="8:54">
      <c r="H109" s="124"/>
      <c r="AE109" s="124"/>
      <c r="AF109" s="124"/>
      <c r="AG109" s="124"/>
      <c r="AH109" s="124"/>
      <c r="AI109" s="124"/>
      <c r="AJ109" s="124"/>
      <c r="AK109" s="124"/>
      <c r="AL109" s="124"/>
      <c r="AM109" s="124"/>
      <c r="AN109" s="124"/>
      <c r="AO109" s="124"/>
      <c r="AP109" s="124"/>
      <c r="AQ109" s="124"/>
      <c r="AR109" s="124"/>
      <c r="AS109" s="124"/>
      <c r="AT109" s="124"/>
      <c r="AU109" s="124"/>
      <c r="AV109" s="124"/>
      <c r="AW109" s="124"/>
      <c r="AX109" s="124"/>
      <c r="AY109" s="124"/>
      <c r="AZ109" s="124"/>
      <c r="BA109" s="124"/>
      <c r="BB109" s="124"/>
    </row>
    <row r="110" spans="8:54">
      <c r="H110" s="124"/>
      <c r="AE110" s="124"/>
      <c r="AF110" s="124"/>
      <c r="AG110" s="124"/>
      <c r="AH110" s="124"/>
      <c r="AI110" s="124"/>
      <c r="AJ110" s="124"/>
      <c r="AK110" s="124"/>
      <c r="AL110" s="124"/>
      <c r="AM110" s="124"/>
      <c r="AN110" s="124"/>
      <c r="AO110" s="124"/>
      <c r="AP110" s="124"/>
      <c r="AQ110" s="124"/>
      <c r="AR110" s="124"/>
      <c r="AS110" s="124"/>
      <c r="AT110" s="124"/>
      <c r="AU110" s="124"/>
      <c r="AV110" s="124"/>
      <c r="AW110" s="124"/>
      <c r="AX110" s="124"/>
      <c r="AY110" s="124"/>
      <c r="AZ110" s="124"/>
      <c r="BA110" s="124"/>
      <c r="BB110" s="124"/>
    </row>
    <row r="111" spans="8:54">
      <c r="H111" s="124"/>
      <c r="AE111" s="124"/>
      <c r="AF111" s="124"/>
      <c r="AG111" s="124"/>
      <c r="AH111" s="124"/>
      <c r="AI111" s="124"/>
      <c r="AJ111" s="124"/>
      <c r="AK111" s="124"/>
      <c r="AL111" s="124"/>
      <c r="AM111" s="124"/>
      <c r="AN111" s="124"/>
      <c r="AO111" s="124"/>
      <c r="AP111" s="124"/>
      <c r="AQ111" s="124"/>
      <c r="AR111" s="124"/>
      <c r="AS111" s="124"/>
      <c r="AT111" s="124"/>
      <c r="AU111" s="124"/>
      <c r="AV111" s="124"/>
      <c r="AW111" s="124"/>
      <c r="AX111" s="124"/>
      <c r="AY111" s="124"/>
      <c r="AZ111" s="124"/>
      <c r="BA111" s="124"/>
      <c r="BB111" s="124"/>
    </row>
    <row r="112" spans="8:54">
      <c r="H112" s="124"/>
      <c r="AE112" s="124"/>
      <c r="AF112" s="124"/>
      <c r="AG112" s="124"/>
      <c r="AH112" s="124"/>
      <c r="AI112" s="124"/>
      <c r="AJ112" s="124"/>
      <c r="AK112" s="124"/>
      <c r="AL112" s="124"/>
      <c r="AM112" s="124"/>
      <c r="AN112" s="124"/>
      <c r="AO112" s="124"/>
      <c r="AP112" s="124"/>
      <c r="AQ112" s="124"/>
      <c r="AR112" s="124"/>
      <c r="AS112" s="124"/>
      <c r="AT112" s="124"/>
      <c r="AU112" s="124"/>
      <c r="AV112" s="124"/>
      <c r="AW112" s="124"/>
      <c r="AX112" s="124"/>
      <c r="AY112" s="124"/>
      <c r="AZ112" s="124"/>
      <c r="BA112" s="124"/>
      <c r="BB112" s="124"/>
    </row>
    <row r="113" spans="8:54">
      <c r="H113" s="124"/>
      <c r="AE113" s="124"/>
      <c r="AF113" s="124"/>
      <c r="AG113" s="124"/>
      <c r="AH113" s="124"/>
      <c r="AI113" s="124"/>
      <c r="AJ113" s="124"/>
      <c r="AK113" s="124"/>
      <c r="AL113" s="124"/>
      <c r="AM113" s="124"/>
      <c r="AN113" s="124"/>
      <c r="AO113" s="124"/>
      <c r="AP113" s="124"/>
      <c r="AQ113" s="124"/>
      <c r="AR113" s="124"/>
      <c r="AS113" s="124"/>
      <c r="AT113" s="124"/>
      <c r="AU113" s="124"/>
      <c r="AV113" s="124"/>
      <c r="AW113" s="124"/>
      <c r="AX113" s="124"/>
      <c r="AY113" s="124"/>
      <c r="AZ113" s="124"/>
      <c r="BA113" s="124"/>
      <c r="BB113" s="124"/>
    </row>
    <row r="114" spans="8:54">
      <c r="H114" s="124"/>
      <c r="AE114" s="124"/>
      <c r="AF114" s="124"/>
      <c r="AG114" s="124"/>
      <c r="AH114" s="124"/>
      <c r="AI114" s="124"/>
      <c r="AJ114" s="124"/>
      <c r="AK114" s="124"/>
      <c r="AL114" s="124"/>
      <c r="AM114" s="124"/>
      <c r="AN114" s="124"/>
      <c r="AO114" s="124"/>
      <c r="AP114" s="124"/>
      <c r="AQ114" s="124"/>
      <c r="AR114" s="124"/>
      <c r="AS114" s="124"/>
      <c r="AT114" s="124"/>
      <c r="AU114" s="124"/>
      <c r="AV114" s="124"/>
      <c r="AW114" s="124"/>
      <c r="AX114" s="124"/>
      <c r="AY114" s="124"/>
      <c r="AZ114" s="124"/>
      <c r="BA114" s="124"/>
      <c r="BB114" s="124"/>
    </row>
    <row r="115" spans="8:54">
      <c r="H115" s="124"/>
      <c r="AE115" s="124"/>
      <c r="AF115" s="124"/>
      <c r="AG115" s="124"/>
      <c r="AH115" s="124"/>
      <c r="AI115" s="124"/>
      <c r="AJ115" s="124"/>
      <c r="AK115" s="124"/>
      <c r="AL115" s="124"/>
      <c r="AM115" s="124"/>
      <c r="AN115" s="124"/>
      <c r="AO115" s="124"/>
      <c r="AP115" s="124"/>
      <c r="AQ115" s="124"/>
      <c r="AR115" s="124"/>
      <c r="AS115" s="124"/>
      <c r="AT115" s="124"/>
      <c r="AU115" s="124"/>
      <c r="AV115" s="124"/>
      <c r="AW115" s="124"/>
      <c r="AX115" s="124"/>
      <c r="AY115" s="124"/>
      <c r="AZ115" s="124"/>
      <c r="BA115" s="124"/>
      <c r="BB115" s="124"/>
    </row>
    <row r="116" spans="8:54">
      <c r="H116" s="124"/>
      <c r="AE116" s="124"/>
      <c r="AF116" s="124"/>
      <c r="AG116" s="124"/>
      <c r="AH116" s="124"/>
      <c r="AI116" s="124"/>
      <c r="AJ116" s="124"/>
      <c r="AK116" s="124"/>
      <c r="AL116" s="124"/>
      <c r="AM116" s="124"/>
      <c r="AN116" s="124"/>
      <c r="AO116" s="124"/>
      <c r="AP116" s="124"/>
      <c r="AQ116" s="124"/>
      <c r="AR116" s="124"/>
      <c r="AS116" s="124"/>
      <c r="AT116" s="124"/>
      <c r="AU116" s="124"/>
      <c r="AV116" s="124"/>
      <c r="AW116" s="124"/>
      <c r="AX116" s="124"/>
      <c r="AY116" s="124"/>
      <c r="AZ116" s="124"/>
      <c r="BA116" s="124"/>
      <c r="BB116" s="124"/>
    </row>
    <row r="117" spans="8:54">
      <c r="H117" s="124"/>
      <c r="AE117" s="124"/>
      <c r="AF117" s="124"/>
      <c r="AG117" s="124"/>
      <c r="AH117" s="124"/>
      <c r="AI117" s="124"/>
      <c r="AJ117" s="124"/>
      <c r="AK117" s="124"/>
      <c r="AL117" s="124"/>
      <c r="AM117" s="124"/>
      <c r="AN117" s="124"/>
      <c r="AO117" s="124"/>
      <c r="AP117" s="124"/>
      <c r="AQ117" s="124"/>
      <c r="AR117" s="124"/>
      <c r="AS117" s="124"/>
      <c r="AT117" s="124"/>
      <c r="AU117" s="124"/>
      <c r="AV117" s="124"/>
      <c r="AW117" s="124"/>
      <c r="AX117" s="124"/>
      <c r="AY117" s="124"/>
      <c r="AZ117" s="124"/>
      <c r="BA117" s="124"/>
      <c r="BB117" s="124"/>
    </row>
    <row r="118" spans="8:54">
      <c r="H118" s="124"/>
      <c r="AE118" s="124"/>
      <c r="AF118" s="124"/>
      <c r="AG118" s="124"/>
      <c r="AH118" s="124"/>
      <c r="AI118" s="124"/>
      <c r="AJ118" s="124"/>
      <c r="AK118" s="124"/>
      <c r="AL118" s="124"/>
      <c r="AM118" s="124"/>
      <c r="AN118" s="124"/>
      <c r="AO118" s="124"/>
      <c r="AP118" s="124"/>
      <c r="AQ118" s="124"/>
      <c r="AR118" s="124"/>
      <c r="AS118" s="124"/>
      <c r="AT118" s="124"/>
      <c r="AU118" s="124"/>
      <c r="AV118" s="124"/>
      <c r="AW118" s="124"/>
      <c r="AX118" s="124"/>
      <c r="AY118" s="124"/>
      <c r="AZ118" s="124"/>
      <c r="BA118" s="124"/>
      <c r="BB118" s="124"/>
    </row>
    <row r="119" spans="8:54">
      <c r="H119" s="124"/>
      <c r="AE119" s="124"/>
      <c r="AF119" s="124"/>
      <c r="AG119" s="124"/>
      <c r="AH119" s="124"/>
      <c r="AI119" s="124"/>
      <c r="AJ119" s="124"/>
      <c r="AK119" s="124"/>
      <c r="AL119" s="124"/>
      <c r="AM119" s="124"/>
      <c r="AN119" s="124"/>
      <c r="AO119" s="124"/>
      <c r="AP119" s="124"/>
      <c r="AQ119" s="124"/>
      <c r="AR119" s="124"/>
      <c r="AS119" s="124"/>
      <c r="AT119" s="124"/>
      <c r="AU119" s="124"/>
      <c r="AV119" s="124"/>
      <c r="AW119" s="124"/>
      <c r="AX119" s="124"/>
      <c r="AY119" s="124"/>
      <c r="AZ119" s="124"/>
      <c r="BA119" s="124"/>
      <c r="BB119" s="124"/>
    </row>
    <row r="120" spans="8:54">
      <c r="H120" s="124"/>
      <c r="AE120" s="124"/>
      <c r="AF120" s="124"/>
      <c r="AG120" s="124"/>
      <c r="AH120" s="124"/>
      <c r="AI120" s="124"/>
      <c r="AJ120" s="124"/>
      <c r="AK120" s="124"/>
      <c r="AL120" s="124"/>
      <c r="AM120" s="124"/>
      <c r="AN120" s="124"/>
      <c r="AO120" s="124"/>
      <c r="AP120" s="124"/>
      <c r="AQ120" s="124"/>
      <c r="AR120" s="124"/>
      <c r="AS120" s="124"/>
      <c r="AT120" s="124"/>
      <c r="AU120" s="124"/>
      <c r="AV120" s="124"/>
      <c r="AW120" s="124"/>
      <c r="AX120" s="124"/>
      <c r="AY120" s="124"/>
      <c r="AZ120" s="124"/>
      <c r="BA120" s="124"/>
      <c r="BB120" s="124"/>
    </row>
    <row r="121" spans="8:54">
      <c r="H121" s="124"/>
      <c r="AE121" s="124"/>
      <c r="AF121" s="124"/>
      <c r="AG121" s="124"/>
      <c r="AH121" s="124"/>
      <c r="AI121" s="124"/>
      <c r="AJ121" s="124"/>
      <c r="AK121" s="124"/>
      <c r="AL121" s="124"/>
      <c r="AM121" s="124"/>
      <c r="AN121" s="124"/>
      <c r="AO121" s="124"/>
      <c r="AP121" s="124"/>
      <c r="AQ121" s="124"/>
      <c r="AR121" s="124"/>
      <c r="AS121" s="124"/>
      <c r="AT121" s="124"/>
      <c r="AU121" s="124"/>
      <c r="AV121" s="124"/>
      <c r="AW121" s="124"/>
      <c r="AX121" s="124"/>
      <c r="AY121" s="124"/>
      <c r="AZ121" s="124"/>
      <c r="BA121" s="124"/>
      <c r="BB121" s="124"/>
    </row>
    <row r="122" spans="8:54">
      <c r="H122" s="124"/>
      <c r="AE122" s="124"/>
      <c r="AF122" s="124"/>
      <c r="AG122" s="124"/>
      <c r="AH122" s="124"/>
      <c r="AI122" s="124"/>
      <c r="AJ122" s="124"/>
      <c r="AK122" s="124"/>
      <c r="AL122" s="124"/>
      <c r="AM122" s="124"/>
      <c r="AN122" s="124"/>
      <c r="AO122" s="124"/>
      <c r="AP122" s="124"/>
      <c r="AQ122" s="124"/>
      <c r="AR122" s="124"/>
      <c r="AS122" s="124"/>
      <c r="AT122" s="124"/>
      <c r="AU122" s="124"/>
      <c r="AV122" s="124"/>
      <c r="AW122" s="124"/>
      <c r="AX122" s="124"/>
      <c r="AY122" s="124"/>
      <c r="AZ122" s="124"/>
      <c r="BA122" s="124"/>
      <c r="BB122" s="124"/>
    </row>
    <row r="123" spans="8:54">
      <c r="H123" s="124"/>
      <c r="AE123" s="124"/>
      <c r="AF123" s="124"/>
      <c r="AG123" s="124"/>
      <c r="AH123" s="124"/>
      <c r="AI123" s="124"/>
      <c r="AJ123" s="124"/>
      <c r="AK123" s="124"/>
      <c r="AL123" s="124"/>
      <c r="AM123" s="124"/>
      <c r="AN123" s="124"/>
      <c r="AO123" s="124"/>
      <c r="AP123" s="124"/>
      <c r="AQ123" s="124"/>
      <c r="AR123" s="124"/>
      <c r="AS123" s="124"/>
      <c r="AT123" s="124"/>
      <c r="AU123" s="124"/>
      <c r="AV123" s="124"/>
      <c r="AW123" s="124"/>
      <c r="AX123" s="124"/>
      <c r="AY123" s="124"/>
      <c r="AZ123" s="124"/>
      <c r="BA123" s="124"/>
      <c r="BB123" s="124"/>
    </row>
    <row r="124" spans="8:54">
      <c r="H124" s="124"/>
      <c r="AE124" s="124"/>
      <c r="AF124" s="124"/>
      <c r="AG124" s="124"/>
      <c r="AH124" s="124"/>
      <c r="AI124" s="124"/>
      <c r="AJ124" s="124"/>
      <c r="AK124" s="124"/>
      <c r="AL124" s="124"/>
      <c r="AM124" s="124"/>
      <c r="AN124" s="124"/>
      <c r="AO124" s="124"/>
      <c r="AP124" s="124"/>
      <c r="AQ124" s="124"/>
      <c r="AR124" s="124"/>
      <c r="AS124" s="124"/>
      <c r="AT124" s="124"/>
      <c r="AU124" s="124"/>
      <c r="AV124" s="124"/>
      <c r="AW124" s="124"/>
      <c r="AX124" s="124"/>
      <c r="AY124" s="124"/>
      <c r="AZ124" s="124"/>
      <c r="BA124" s="124"/>
      <c r="BB124" s="124"/>
    </row>
  </sheetData>
  <mergeCells count="47">
    <mergeCell ref="G3:H3"/>
    <mergeCell ref="G2:H2"/>
    <mergeCell ref="V2:AD3"/>
    <mergeCell ref="M7:M9"/>
    <mergeCell ref="L7:L9"/>
    <mergeCell ref="G6:H6"/>
    <mergeCell ref="O1:Q2"/>
    <mergeCell ref="R3:U4"/>
    <mergeCell ref="H7:H9"/>
    <mergeCell ref="K7:K9"/>
    <mergeCell ref="I7:I9"/>
    <mergeCell ref="G5:H5"/>
    <mergeCell ref="G1:N1"/>
    <mergeCell ref="A7:A9"/>
    <mergeCell ref="B7:B9"/>
    <mergeCell ref="C7:C9"/>
    <mergeCell ref="G7:G9"/>
    <mergeCell ref="F7:F9"/>
    <mergeCell ref="G4:H4"/>
    <mergeCell ref="E7:E9"/>
    <mergeCell ref="N7:N9"/>
    <mergeCell ref="AC8:AC9"/>
    <mergeCell ref="W8:W9"/>
    <mergeCell ref="S8:S9"/>
    <mergeCell ref="R8:R9"/>
    <mergeCell ref="X4:AA4"/>
    <mergeCell ref="V5:W5"/>
    <mergeCell ref="V4:W4"/>
    <mergeCell ref="S5:T5"/>
    <mergeCell ref="D7:D9"/>
    <mergeCell ref="J7:J9"/>
    <mergeCell ref="V7:AD7"/>
    <mergeCell ref="O7:O9"/>
    <mergeCell ref="T8:T9"/>
    <mergeCell ref="P7:P9"/>
    <mergeCell ref="R7:U7"/>
    <mergeCell ref="Q7:Q9"/>
    <mergeCell ref="Y8:Y9"/>
    <mergeCell ref="AA8:AA9"/>
    <mergeCell ref="AE7:AP8"/>
    <mergeCell ref="AQ7:BB8"/>
    <mergeCell ref="X8:X9"/>
    <mergeCell ref="U8:U9"/>
    <mergeCell ref="AB8:AB9"/>
    <mergeCell ref="AD8:AD9"/>
    <mergeCell ref="V8:V9"/>
    <mergeCell ref="Z8:Z9"/>
  </mergeCells>
  <phoneticPr fontId="6" type="noConversion"/>
  <dataValidations count="17">
    <dataValidation type="list" allowBlank="1" showInputMessage="1" showErrorMessage="1" sqref="E1:E9 E11:E23 E25:E65536">
      <formula1>Котлоагрегаты</formula1>
    </dataValidation>
    <dataValidation type="list" allowBlank="1" showInputMessage="1" showErrorMessage="1" sqref="J11:J23 J25:J124">
      <formula1>prod</formula1>
    </dataValidation>
    <dataValidation type="list" allowBlank="1" showInputMessage="1" showErrorMessage="1" sqref="K11:K23 K25:K124">
      <formula1>topka</formula1>
    </dataValidation>
    <dataValidation type="list" allowBlank="1" showInputMessage="1" showErrorMessage="1" sqref="L11:L23 L25:L124">
      <formula1>fors</formula1>
    </dataValidation>
    <dataValidation type="list" allowBlank="1" showInputMessage="1" sqref="N11:N23 N25:N124">
      <formula1>eko</formula1>
    </dataValidation>
    <dataValidation type="list" allowBlank="1" showInputMessage="1" sqref="AC11:AC23 AC25:AC124">
      <formula1>obd</formula1>
    </dataValidation>
    <dataValidation type="list" allowBlank="1" showInputMessage="1" showErrorMessage="1" sqref="A25:A124 A11:A23">
      <formula1>филиал</formula1>
    </dataValidation>
    <dataValidation type="list" allowBlank="1" showInputMessage="1" showErrorMessage="1" sqref="B25:B124 B11:B23">
      <formula1>ПП</formula1>
    </dataValidation>
    <dataValidation type="list" allowBlank="1" showInputMessage="1" showErrorMessage="1" sqref="C11:C23 C25:C124">
      <formula1>котельные</formula1>
    </dataValidation>
    <dataValidation type="list" allowBlank="1" showInputMessage="1" showErrorMessage="1" sqref="D11:D23 D25:D124">
      <formula1>номера_котла</formula1>
    </dataValidation>
    <dataValidation type="whole" allowBlank="1" showInputMessage="1" showErrorMessage="1" error="Введите целое число" sqref="H11:H23 H25:H124">
      <formula1>1900</formula1>
      <formula2>3000</formula2>
    </dataValidation>
    <dataValidation type="list" allowBlank="1" showInputMessage="1" showErrorMessage="1" sqref="I11:I23 I25:I124">
      <formula1>топл_хоз</formula1>
    </dataValidation>
    <dataValidation type="decimal" allowBlank="1" showInputMessage="1" showErrorMessage="1" error="Введите число" sqref="O11:P23 O25:P124">
      <formula1>0</formula1>
      <formula2>10000</formula2>
    </dataValidation>
    <dataValidation type="decimal" allowBlank="1" showInputMessage="1" showErrorMessage="1" error="Введите процент" sqref="Q11:Q23 Q25:Q124">
      <formula1>0</formula1>
      <formula2>110</formula2>
    </dataValidation>
    <dataValidation type="decimal" allowBlank="1" showInputMessage="1" showErrorMessage="1" error="Введите число" sqref="R11:U23 R25:U124">
      <formula1>0</formula1>
      <formula2>1000</formula2>
    </dataValidation>
    <dataValidation type="decimal" allowBlank="1" showInputMessage="1" showErrorMessage="1" sqref="V11:AB23 V25:AB124">
      <formula1>0</formula1>
      <formula2>1000</formula2>
    </dataValidation>
    <dataValidation type="whole" allowBlank="1" showInputMessage="1" showErrorMessage="1" error="Введите целое число" sqref="AE11:BB23 AE25:BB124">
      <formula1>0</formula1>
      <formula2>30</formula2>
    </dataValidation>
  </dataValidations>
  <printOptions horizontalCentered="1"/>
  <pageMargins left="0.39370078740157483" right="0.39370078740157483" top="0.78740157480314965" bottom="0.39370078740157483" header="0.51181102362204722" footer="0.51181102362204722"/>
  <pageSetup paperSize="9" scale="90" pageOrder="overThenDown" orientation="landscape" r:id="rId1"/>
  <headerFooter alignWithMargins="0"/>
  <legacyDrawing r:id="rId2"/>
  <tableParts count="1">
    <tablePart r:id="rId3"/>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outlinePr summaryBelow="0" summaryRight="0"/>
  </sheetPr>
  <dimension ref="A1:AE1152"/>
  <sheetViews>
    <sheetView topLeftCell="A7" zoomScale="85" zoomScaleNormal="85" zoomScaleSheetLayoutView="75" workbookViewId="0">
      <selection activeCell="I31" sqref="I31"/>
    </sheetView>
  </sheetViews>
  <sheetFormatPr defaultRowHeight="15.75" outlineLevelRow="1"/>
  <cols>
    <col min="1" max="1" width="17.140625" style="1" customWidth="1"/>
    <col min="2" max="2" width="20.85546875" style="1" customWidth="1"/>
    <col min="3" max="3" width="32.5703125" style="1" customWidth="1"/>
    <col min="4" max="4" width="29.85546875" style="1" customWidth="1"/>
    <col min="5" max="17" width="17.28515625" style="1" customWidth="1"/>
    <col min="18" max="18" width="14" style="1" customWidth="1"/>
    <col min="19" max="16384" width="9.140625" style="1"/>
  </cols>
  <sheetData>
    <row r="1" spans="1:31" ht="16.5" thickBot="1">
      <c r="C1" s="29"/>
      <c r="D1" s="30"/>
      <c r="E1" s="30"/>
    </row>
    <row r="2" spans="1:31" ht="71.25" customHeight="1" outlineLevel="1" thickTop="1" thickBot="1">
      <c r="A2" s="420" t="s">
        <v>583</v>
      </c>
      <c r="B2" s="420"/>
      <c r="C2" s="420" t="s">
        <v>359</v>
      </c>
      <c r="D2" s="31" t="s">
        <v>398</v>
      </c>
      <c r="E2" s="425" t="s">
        <v>584</v>
      </c>
      <c r="F2" s="425"/>
      <c r="G2" s="425"/>
      <c r="H2" s="425"/>
      <c r="I2" s="425"/>
      <c r="J2" s="425"/>
      <c r="K2" s="425"/>
      <c r="L2" s="425"/>
      <c r="M2" s="425"/>
      <c r="N2" s="425"/>
      <c r="O2" s="425"/>
      <c r="P2" s="425"/>
      <c r="Q2" s="425"/>
      <c r="R2" s="425"/>
    </row>
    <row r="3" spans="1:31" ht="147.75" customHeight="1" outlineLevel="1" thickTop="1" thickBot="1">
      <c r="A3" s="421"/>
      <c r="B3" s="421"/>
      <c r="C3" s="421"/>
      <c r="D3" s="31" t="s">
        <v>239</v>
      </c>
      <c r="E3" s="422" t="s">
        <v>585</v>
      </c>
      <c r="F3" s="423"/>
      <c r="G3" s="423"/>
      <c r="H3" s="423"/>
      <c r="I3" s="423"/>
      <c r="J3" s="423"/>
      <c r="K3" s="423"/>
      <c r="L3" s="423"/>
      <c r="M3" s="423"/>
      <c r="N3" s="423"/>
      <c r="O3" s="423"/>
      <c r="P3" s="423"/>
      <c r="Q3" s="423"/>
      <c r="R3" s="424"/>
      <c r="T3" s="195" t="s">
        <v>537</v>
      </c>
      <c r="U3" s="195">
        <v>1</v>
      </c>
      <c r="V3" s="195" t="s">
        <v>538</v>
      </c>
      <c r="W3" s="195">
        <v>14</v>
      </c>
      <c r="X3" s="195" t="s">
        <v>539</v>
      </c>
      <c r="Y3" s="195">
        <v>2</v>
      </c>
      <c r="Z3" s="195" t="s">
        <v>540</v>
      </c>
      <c r="AA3" s="195">
        <v>18</v>
      </c>
      <c r="AB3" s="195" t="s">
        <v>541</v>
      </c>
      <c r="AC3" s="195">
        <v>1500</v>
      </c>
      <c r="AD3" s="309" t="s">
        <v>542</v>
      </c>
      <c r="AE3" s="309" t="str">
        <f>CONCATENATE("с ",U3,"-",W3," по ",Y3,"-",AA3," = ",AC3)</f>
        <v>с 1-14 по 2-18 = 1500</v>
      </c>
    </row>
    <row r="4" spans="1:31" ht="51" customHeight="1" outlineLevel="1" thickTop="1" thickBot="1">
      <c r="A4" s="421"/>
      <c r="B4" s="421"/>
      <c r="C4" s="421"/>
      <c r="D4" s="31" t="s">
        <v>238</v>
      </c>
      <c r="E4" s="155" t="s">
        <v>247</v>
      </c>
      <c r="F4" s="10" t="s">
        <v>93</v>
      </c>
      <c r="G4" s="10" t="s">
        <v>94</v>
      </c>
      <c r="H4" s="10" t="s">
        <v>95</v>
      </c>
      <c r="I4" s="10" t="s">
        <v>96</v>
      </c>
      <c r="J4" s="10" t="s">
        <v>97</v>
      </c>
      <c r="K4" s="10" t="s">
        <v>98</v>
      </c>
      <c r="L4" s="10" t="s">
        <v>99</v>
      </c>
      <c r="M4" s="10" t="s">
        <v>100</v>
      </c>
      <c r="N4" s="10" t="s">
        <v>101</v>
      </c>
      <c r="O4" s="10" t="s">
        <v>102</v>
      </c>
      <c r="P4" s="10" t="s">
        <v>103</v>
      </c>
      <c r="Q4" s="10" t="s">
        <v>104</v>
      </c>
      <c r="R4" s="10" t="s">
        <v>244</v>
      </c>
    </row>
    <row r="5" spans="1:31" ht="102" customHeight="1" outlineLevel="1" thickTop="1" thickBot="1">
      <c r="A5" s="428"/>
      <c r="B5" s="421"/>
      <c r="C5" s="421"/>
      <c r="D5" s="264" t="s">
        <v>378</v>
      </c>
      <c r="E5" s="426" t="s">
        <v>586</v>
      </c>
      <c r="F5" s="427"/>
      <c r="G5" s="427"/>
      <c r="H5" s="427"/>
      <c r="I5" s="427"/>
      <c r="J5" s="427"/>
      <c r="K5" s="427"/>
      <c r="L5" s="427"/>
      <c r="M5" s="427"/>
      <c r="N5" s="427"/>
      <c r="O5" s="427"/>
      <c r="P5" s="427"/>
      <c r="Q5" s="427"/>
      <c r="R5" s="427"/>
      <c r="S5" s="39"/>
    </row>
    <row r="6" spans="1:31" ht="13.5" customHeight="1">
      <c r="A6" s="432" t="s">
        <v>1</v>
      </c>
      <c r="B6" s="432" t="s">
        <v>366</v>
      </c>
      <c r="C6" s="432" t="s">
        <v>175</v>
      </c>
      <c r="D6" s="432" t="s">
        <v>377</v>
      </c>
      <c r="E6" s="435" t="s">
        <v>236</v>
      </c>
      <c r="G6" s="12"/>
      <c r="H6" s="12"/>
      <c r="I6" s="12"/>
      <c r="J6" s="12"/>
      <c r="K6" s="12"/>
      <c r="L6" s="12"/>
      <c r="M6" s="12"/>
      <c r="N6" s="12"/>
      <c r="O6" s="12"/>
      <c r="P6" s="12"/>
      <c r="Q6" s="12"/>
      <c r="R6" s="12"/>
    </row>
    <row r="7" spans="1:31" ht="33.75" customHeight="1">
      <c r="A7" s="433"/>
      <c r="B7" s="433"/>
      <c r="C7" s="433"/>
      <c r="D7" s="433"/>
      <c r="E7" s="436"/>
    </row>
    <row r="8" spans="1:31" ht="36.75" customHeight="1" thickBot="1">
      <c r="A8" s="434"/>
      <c r="B8" s="434"/>
      <c r="C8" s="434"/>
      <c r="D8" s="434"/>
      <c r="E8" s="437"/>
      <c r="G8" s="1" t="s">
        <v>71</v>
      </c>
    </row>
    <row r="9" spans="1:31" ht="16.5" thickBot="1">
      <c r="A9" s="263">
        <v>1</v>
      </c>
      <c r="B9" s="265">
        <v>2</v>
      </c>
      <c r="C9" s="266">
        <v>3</v>
      </c>
      <c r="D9" s="266">
        <v>4</v>
      </c>
      <c r="E9" s="267">
        <v>5</v>
      </c>
    </row>
    <row r="10" spans="1:31">
      <c r="A10" s="55" t="s">
        <v>147</v>
      </c>
      <c r="B10" s="55" t="s">
        <v>148</v>
      </c>
      <c r="C10" s="55" t="s">
        <v>149</v>
      </c>
      <c r="D10" s="126" t="s">
        <v>237</v>
      </c>
      <c r="E10" s="55" t="s">
        <v>93</v>
      </c>
      <c r="F10" s="56" t="s">
        <v>94</v>
      </c>
      <c r="G10" s="56" t="s">
        <v>95</v>
      </c>
      <c r="H10" s="56" t="s">
        <v>96</v>
      </c>
      <c r="I10" s="56" t="s">
        <v>97</v>
      </c>
      <c r="J10" s="56" t="s">
        <v>98</v>
      </c>
      <c r="K10" s="56" t="s">
        <v>99</v>
      </c>
      <c r="L10" s="56" t="s">
        <v>100</v>
      </c>
      <c r="M10" s="56" t="s">
        <v>101</v>
      </c>
      <c r="N10" s="56" t="s">
        <v>102</v>
      </c>
      <c r="O10" s="56" t="s">
        <v>103</v>
      </c>
      <c r="P10" s="56" t="s">
        <v>104</v>
      </c>
      <c r="Q10" s="187" t="s">
        <v>244</v>
      </c>
    </row>
    <row r="11" spans="1:31" ht="59.25" customHeight="1">
      <c r="A11" s="55" t="s">
        <v>147</v>
      </c>
      <c r="B11" s="55" t="s">
        <v>148</v>
      </c>
      <c r="C11" s="56" t="s">
        <v>149</v>
      </c>
      <c r="D11" s="127" t="s">
        <v>158</v>
      </c>
      <c r="E11" s="127" t="s">
        <v>552</v>
      </c>
      <c r="F11" s="127" t="s">
        <v>552</v>
      </c>
      <c r="G11" s="127" t="s">
        <v>552</v>
      </c>
      <c r="H11" s="127" t="s">
        <v>552</v>
      </c>
      <c r="I11" s="127" t="s">
        <v>552</v>
      </c>
      <c r="J11" s="127" t="s">
        <v>552</v>
      </c>
      <c r="K11" s="56" t="s">
        <v>446</v>
      </c>
      <c r="L11" s="56" t="s">
        <v>446</v>
      </c>
      <c r="M11" s="56" t="s">
        <v>446</v>
      </c>
      <c r="N11" s="56" t="s">
        <v>446</v>
      </c>
      <c r="O11" s="56" t="s">
        <v>446</v>
      </c>
      <c r="P11" s="56" t="s">
        <v>446</v>
      </c>
      <c r="Q11" s="431" t="s">
        <v>245</v>
      </c>
    </row>
    <row r="12" spans="1:31" ht="47.25">
      <c r="A12" s="55" t="s">
        <v>147</v>
      </c>
      <c r="B12" s="55" t="s">
        <v>148</v>
      </c>
      <c r="C12" s="56" t="s">
        <v>149</v>
      </c>
      <c r="D12" s="127" t="s">
        <v>161</v>
      </c>
      <c r="E12" s="56" t="s">
        <v>553</v>
      </c>
      <c r="F12" s="56" t="s">
        <v>553</v>
      </c>
      <c r="G12" s="56" t="s">
        <v>553</v>
      </c>
      <c r="H12" s="56" t="s">
        <v>553</v>
      </c>
      <c r="I12" s="195" t="s">
        <v>718</v>
      </c>
      <c r="J12" s="195" t="s">
        <v>719</v>
      </c>
      <c r="K12" s="195" t="s">
        <v>720</v>
      </c>
      <c r="L12" s="195" t="s">
        <v>721</v>
      </c>
      <c r="M12" s="56" t="s">
        <v>554</v>
      </c>
      <c r="N12" s="56" t="s">
        <v>554</v>
      </c>
      <c r="O12" s="56" t="s">
        <v>554</v>
      </c>
      <c r="P12" s="56" t="s">
        <v>554</v>
      </c>
      <c r="Q12" s="429"/>
    </row>
    <row r="13" spans="1:31">
      <c r="A13" s="55" t="s">
        <v>147</v>
      </c>
      <c r="B13" s="55" t="s">
        <v>148</v>
      </c>
      <c r="C13" s="56" t="s">
        <v>149</v>
      </c>
      <c r="D13" s="56" t="s">
        <v>162</v>
      </c>
      <c r="E13" s="56" t="s">
        <v>399</v>
      </c>
      <c r="F13" s="56" t="s">
        <v>543</v>
      </c>
      <c r="G13" s="56" t="s">
        <v>544</v>
      </c>
      <c r="H13" s="56" t="s">
        <v>545</v>
      </c>
      <c r="I13" s="56" t="s">
        <v>546</v>
      </c>
      <c r="J13" s="56" t="s">
        <v>547</v>
      </c>
      <c r="K13" s="56" t="s">
        <v>447</v>
      </c>
      <c r="L13" s="56" t="s">
        <v>548</v>
      </c>
      <c r="M13" s="56" t="s">
        <v>549</v>
      </c>
      <c r="N13" s="56" t="s">
        <v>550</v>
      </c>
      <c r="O13" s="56" t="s">
        <v>551</v>
      </c>
      <c r="P13" s="56" t="s">
        <v>399</v>
      </c>
      <c r="Q13" s="430"/>
    </row>
    <row r="14" spans="1:31">
      <c r="A14" s="55" t="s">
        <v>147</v>
      </c>
      <c r="B14" s="55" t="s">
        <v>148</v>
      </c>
      <c r="C14" s="56" t="s">
        <v>149</v>
      </c>
      <c r="D14" s="56" t="s">
        <v>163</v>
      </c>
      <c r="E14" s="56">
        <v>4500</v>
      </c>
      <c r="F14" s="56">
        <v>4600</v>
      </c>
      <c r="G14" s="56">
        <v>4500</v>
      </c>
      <c r="H14" s="56">
        <v>4600</v>
      </c>
      <c r="I14" s="56">
        <v>3750</v>
      </c>
      <c r="J14" s="56">
        <v>4500</v>
      </c>
      <c r="K14" s="56">
        <v>0</v>
      </c>
      <c r="L14" s="56">
        <v>0</v>
      </c>
      <c r="M14" s="56">
        <v>4500</v>
      </c>
      <c r="N14" s="56">
        <v>4600</v>
      </c>
      <c r="O14" s="56">
        <v>4700</v>
      </c>
      <c r="P14" s="56">
        <v>4800</v>
      </c>
      <c r="Q14" s="429" t="s">
        <v>246</v>
      </c>
    </row>
    <row r="15" spans="1:31">
      <c r="A15" s="55" t="s">
        <v>147</v>
      </c>
      <c r="B15" s="55" t="s">
        <v>148</v>
      </c>
      <c r="C15" s="56" t="s">
        <v>149</v>
      </c>
      <c r="D15" s="56" t="s">
        <v>164</v>
      </c>
      <c r="E15" s="56">
        <v>4500</v>
      </c>
      <c r="F15" s="56">
        <v>4600</v>
      </c>
      <c r="G15" s="56">
        <v>4500</v>
      </c>
      <c r="H15" s="56">
        <v>4600</v>
      </c>
      <c r="I15" s="56">
        <v>3750</v>
      </c>
      <c r="J15" s="56">
        <v>4500</v>
      </c>
      <c r="K15" s="56">
        <v>0</v>
      </c>
      <c r="L15" s="56">
        <v>0</v>
      </c>
      <c r="M15" s="56">
        <v>4500</v>
      </c>
      <c r="N15" s="56">
        <v>4600</v>
      </c>
      <c r="O15" s="56">
        <v>4700</v>
      </c>
      <c r="P15" s="56">
        <v>4800</v>
      </c>
      <c r="Q15" s="430"/>
    </row>
    <row r="16" spans="1:31" ht="110.25">
      <c r="A16" s="55" t="s">
        <v>147</v>
      </c>
      <c r="B16" s="55" t="s">
        <v>148</v>
      </c>
      <c r="C16" s="56" t="s">
        <v>149</v>
      </c>
      <c r="D16" s="56" t="s">
        <v>400</v>
      </c>
      <c r="E16" s="127" t="s">
        <v>401</v>
      </c>
      <c r="F16" s="127" t="s">
        <v>401</v>
      </c>
      <c r="G16" s="127" t="s">
        <v>401</v>
      </c>
      <c r="H16" s="127" t="s">
        <v>401</v>
      </c>
      <c r="I16" s="127" t="s">
        <v>401</v>
      </c>
      <c r="J16" s="127" t="s">
        <v>401</v>
      </c>
      <c r="K16" s="127" t="s">
        <v>401</v>
      </c>
      <c r="L16" s="127" t="s">
        <v>401</v>
      </c>
      <c r="M16" s="127" t="s">
        <v>401</v>
      </c>
      <c r="N16" s="127" t="s">
        <v>401</v>
      </c>
      <c r="O16" s="127" t="s">
        <v>401</v>
      </c>
      <c r="P16" s="127" t="s">
        <v>401</v>
      </c>
      <c r="Q16" s="262"/>
    </row>
    <row r="17" spans="1:17">
      <c r="A17" s="55" t="s">
        <v>722</v>
      </c>
      <c r="B17" s="55" t="s">
        <v>148</v>
      </c>
      <c r="C17" s="56" t="s">
        <v>724</v>
      </c>
      <c r="D17" s="56" t="s">
        <v>726</v>
      </c>
      <c r="E17" s="310">
        <f>1.5*744</f>
        <v>1116</v>
      </c>
      <c r="F17" s="310">
        <v>1200</v>
      </c>
      <c r="G17" s="310">
        <v>1300</v>
      </c>
      <c r="H17" s="310" t="s">
        <v>735</v>
      </c>
      <c r="I17" s="310">
        <v>0</v>
      </c>
      <c r="J17" s="310">
        <v>0</v>
      </c>
      <c r="K17" s="310">
        <v>0</v>
      </c>
      <c r="L17" s="310">
        <v>0</v>
      </c>
      <c r="M17" s="310">
        <v>0</v>
      </c>
      <c r="N17" s="310" t="s">
        <v>734</v>
      </c>
      <c r="O17" s="310">
        <v>1200</v>
      </c>
      <c r="P17" s="310">
        <v>1250</v>
      </c>
      <c r="Q17" s="262"/>
    </row>
    <row r="18" spans="1:17">
      <c r="A18" s="55" t="s">
        <v>722</v>
      </c>
      <c r="B18" s="55" t="s">
        <v>148</v>
      </c>
      <c r="C18" s="56" t="s">
        <v>724</v>
      </c>
      <c r="D18" s="56" t="s">
        <v>727</v>
      </c>
      <c r="E18" s="310">
        <v>350</v>
      </c>
      <c r="F18" s="310">
        <v>456</v>
      </c>
      <c r="G18" s="310">
        <v>0</v>
      </c>
      <c r="H18" s="310">
        <v>0</v>
      </c>
      <c r="I18" s="310">
        <v>0</v>
      </c>
      <c r="J18" s="310">
        <v>0</v>
      </c>
      <c r="K18" s="310">
        <v>0</v>
      </c>
      <c r="L18" s="310">
        <v>0</v>
      </c>
      <c r="M18" s="310">
        <v>0</v>
      </c>
      <c r="N18" s="310">
        <v>0</v>
      </c>
      <c r="O18" s="310">
        <v>0</v>
      </c>
      <c r="P18" s="310">
        <v>350</v>
      </c>
      <c r="Q18" s="262"/>
    </row>
    <row r="19" spans="1:17" ht="31.5">
      <c r="A19" s="55" t="s">
        <v>722</v>
      </c>
      <c r="B19" s="55" t="s">
        <v>148</v>
      </c>
      <c r="C19" s="56" t="s">
        <v>724</v>
      </c>
      <c r="D19" s="56" t="s">
        <v>400</v>
      </c>
      <c r="E19" s="310" t="s">
        <v>736</v>
      </c>
      <c r="F19" s="310" t="s">
        <v>736</v>
      </c>
      <c r="G19" s="310" t="s">
        <v>736</v>
      </c>
      <c r="H19" s="310" t="s">
        <v>736</v>
      </c>
      <c r="I19" s="310" t="s">
        <v>736</v>
      </c>
      <c r="J19" s="310" t="s">
        <v>736</v>
      </c>
      <c r="K19" s="310" t="s">
        <v>736</v>
      </c>
      <c r="L19" s="310" t="s">
        <v>736</v>
      </c>
      <c r="M19" s="310" t="s">
        <v>736</v>
      </c>
      <c r="N19" s="310" t="s">
        <v>736</v>
      </c>
      <c r="O19" s="310" t="s">
        <v>736</v>
      </c>
      <c r="P19" s="310" t="s">
        <v>736</v>
      </c>
      <c r="Q19" s="262"/>
    </row>
    <row r="20" spans="1:17">
      <c r="A20" s="55" t="s">
        <v>722</v>
      </c>
      <c r="B20" s="55" t="s">
        <v>148</v>
      </c>
      <c r="C20" s="56" t="s">
        <v>725</v>
      </c>
      <c r="D20" s="56" t="s">
        <v>726</v>
      </c>
      <c r="E20" s="310">
        <f>1.5*744</f>
        <v>1116</v>
      </c>
      <c r="F20" s="310">
        <v>1250</v>
      </c>
      <c r="G20" s="310">
        <v>1100</v>
      </c>
      <c r="H20" s="310" t="s">
        <v>735</v>
      </c>
      <c r="I20" s="310">
        <v>0</v>
      </c>
      <c r="J20" s="310">
        <v>0</v>
      </c>
      <c r="K20" s="310">
        <v>0</v>
      </c>
      <c r="L20" s="310">
        <v>0</v>
      </c>
      <c r="M20" s="310">
        <v>0</v>
      </c>
      <c r="N20" s="310" t="s">
        <v>734</v>
      </c>
      <c r="O20" s="310">
        <v>1100</v>
      </c>
      <c r="P20" s="310">
        <v>1300</v>
      </c>
      <c r="Q20" s="262"/>
    </row>
    <row r="21" spans="1:17">
      <c r="A21" s="55" t="s">
        <v>722</v>
      </c>
      <c r="B21" s="55" t="s">
        <v>148</v>
      </c>
      <c r="C21" s="56" t="s">
        <v>725</v>
      </c>
      <c r="D21" s="56" t="s">
        <v>727</v>
      </c>
      <c r="E21" s="310">
        <v>354.45600000000002</v>
      </c>
      <c r="F21" s="310">
        <v>456</v>
      </c>
      <c r="G21" s="310">
        <v>0</v>
      </c>
      <c r="H21" s="310">
        <v>0</v>
      </c>
      <c r="I21" s="310">
        <v>0</v>
      </c>
      <c r="J21" s="310">
        <v>0</v>
      </c>
      <c r="K21" s="310">
        <v>0</v>
      </c>
      <c r="L21" s="310">
        <v>0</v>
      </c>
      <c r="M21" s="310">
        <v>0</v>
      </c>
      <c r="N21" s="310">
        <v>0</v>
      </c>
      <c r="O21" s="310">
        <v>0</v>
      </c>
      <c r="P21" s="310">
        <v>345.45</v>
      </c>
      <c r="Q21" s="262"/>
    </row>
    <row r="22" spans="1:17" ht="31.5">
      <c r="A22" s="55" t="s">
        <v>722</v>
      </c>
      <c r="B22" s="55" t="s">
        <v>148</v>
      </c>
      <c r="C22" s="56" t="s">
        <v>725</v>
      </c>
      <c r="D22" s="56" t="s">
        <v>400</v>
      </c>
      <c r="E22" s="310" t="str">
        <f>CONCATENATE(E20+E21," О")</f>
        <v>1470,456 О</v>
      </c>
      <c r="F22" s="310" t="str">
        <f>CONCATENATE(F20+F21," О")</f>
        <v>1706 О</v>
      </c>
      <c r="G22" s="310" t="str">
        <f>CONCATENATE(G20+G21," О")</f>
        <v>1100 О</v>
      </c>
      <c r="H22" s="310" t="str">
        <f>CONCATENATE(655," О")</f>
        <v>655 О</v>
      </c>
      <c r="I22" s="310" t="str">
        <f>CONCATENATE(I20+I21," О")</f>
        <v>0 О</v>
      </c>
      <c r="J22" s="310" t="str">
        <f>CONCATENATE(J20+J21," О")</f>
        <v>0 О</v>
      </c>
      <c r="K22" s="310" t="str">
        <f>CONCATENATE(K20+K21," О")</f>
        <v>0 О</v>
      </c>
      <c r="L22" s="310" t="str">
        <f>CONCATENATE(L20+L21," О")</f>
        <v>0 О</v>
      </c>
      <c r="M22" s="310" t="str">
        <f>CONCATENATE(M20+M21," О")</f>
        <v>0 О</v>
      </c>
      <c r="N22" s="310" t="str">
        <f>CONCATENATE(700," О")</f>
        <v>700 О</v>
      </c>
      <c r="O22" s="310" t="str">
        <f>CONCATENATE(O20+O21," О")</f>
        <v>1100 О</v>
      </c>
      <c r="P22" s="310" t="str">
        <f>CONCATENATE(P20+P21," О")</f>
        <v>1645,45 О</v>
      </c>
      <c r="Q22" s="262"/>
    </row>
    <row r="23" spans="1:17" ht="31.5">
      <c r="A23" s="55" t="s">
        <v>738</v>
      </c>
      <c r="B23" s="55" t="s">
        <v>148</v>
      </c>
      <c r="C23" s="56" t="s">
        <v>740</v>
      </c>
      <c r="D23" s="56" t="s">
        <v>726</v>
      </c>
      <c r="E23" s="310">
        <f>5*744</f>
        <v>3720</v>
      </c>
      <c r="F23" s="310">
        <v>3500</v>
      </c>
      <c r="G23" s="310">
        <v>3200</v>
      </c>
      <c r="H23" s="310" t="s">
        <v>746</v>
      </c>
      <c r="I23" s="311">
        <v>0</v>
      </c>
      <c r="J23" s="311">
        <v>0</v>
      </c>
      <c r="K23" s="311">
        <v>0</v>
      </c>
      <c r="L23" s="311">
        <v>0</v>
      </c>
      <c r="M23" s="311">
        <v>0</v>
      </c>
      <c r="N23" s="310" t="s">
        <v>747</v>
      </c>
      <c r="O23" s="310">
        <v>2500</v>
      </c>
      <c r="P23" s="310">
        <v>3500</v>
      </c>
      <c r="Q23" s="262"/>
    </row>
    <row r="24" spans="1:17">
      <c r="A24" s="55" t="s">
        <v>738</v>
      </c>
      <c r="B24" s="55" t="s">
        <v>148</v>
      </c>
      <c r="C24" s="56" t="s">
        <v>740</v>
      </c>
      <c r="D24" s="56" t="s">
        <v>727</v>
      </c>
      <c r="E24" s="310">
        <v>354.45600000000002</v>
      </c>
      <c r="F24" s="310">
        <v>456</v>
      </c>
      <c r="G24" s="310">
        <v>0</v>
      </c>
      <c r="H24" s="310">
        <v>0</v>
      </c>
      <c r="I24" s="311">
        <v>0</v>
      </c>
      <c r="J24" s="311">
        <v>0</v>
      </c>
      <c r="K24" s="311">
        <v>0</v>
      </c>
      <c r="L24" s="311">
        <v>0</v>
      </c>
      <c r="M24" s="311">
        <v>0</v>
      </c>
      <c r="N24" s="310">
        <v>0</v>
      </c>
      <c r="O24" s="310">
        <v>0</v>
      </c>
      <c r="P24" s="310">
        <v>345.45</v>
      </c>
      <c r="Q24" s="262"/>
    </row>
    <row r="25" spans="1:17">
      <c r="A25" s="55" t="s">
        <v>738</v>
      </c>
      <c r="B25" s="55" t="s">
        <v>148</v>
      </c>
      <c r="C25" s="56" t="s">
        <v>741</v>
      </c>
      <c r="D25" s="56" t="s">
        <v>726</v>
      </c>
      <c r="E25" s="310">
        <f>1.5*744</f>
        <v>1116</v>
      </c>
      <c r="F25" s="310">
        <v>1200</v>
      </c>
      <c r="G25" s="310">
        <v>1100</v>
      </c>
      <c r="H25" s="310" t="s">
        <v>735</v>
      </c>
      <c r="I25" s="311">
        <v>0</v>
      </c>
      <c r="J25" s="311">
        <v>0</v>
      </c>
      <c r="K25" s="311">
        <v>0</v>
      </c>
      <c r="L25" s="311">
        <v>0</v>
      </c>
      <c r="M25" s="311">
        <v>0</v>
      </c>
      <c r="N25" s="310" t="s">
        <v>734</v>
      </c>
      <c r="O25" s="310">
        <v>1050</v>
      </c>
      <c r="P25" s="310">
        <v>1300</v>
      </c>
      <c r="Q25" s="262"/>
    </row>
    <row r="26" spans="1:17">
      <c r="A26" s="55" t="s">
        <v>738</v>
      </c>
      <c r="B26" s="55" t="s">
        <v>148</v>
      </c>
      <c r="C26" s="56" t="s">
        <v>741</v>
      </c>
      <c r="D26" s="56" t="s">
        <v>727</v>
      </c>
      <c r="E26" s="310">
        <v>354.45600000000002</v>
      </c>
      <c r="F26" s="310">
        <v>350</v>
      </c>
      <c r="G26" s="310">
        <v>0</v>
      </c>
      <c r="H26" s="310">
        <v>0</v>
      </c>
      <c r="I26" s="311">
        <v>0</v>
      </c>
      <c r="J26" s="311">
        <v>0</v>
      </c>
      <c r="K26" s="311">
        <v>0</v>
      </c>
      <c r="L26" s="311">
        <v>0</v>
      </c>
      <c r="M26" s="311">
        <v>0</v>
      </c>
      <c r="N26" s="310">
        <v>0</v>
      </c>
      <c r="O26" s="310">
        <v>0</v>
      </c>
      <c r="P26" s="310">
        <v>500</v>
      </c>
      <c r="Q26" s="262"/>
    </row>
    <row r="27" spans="1:17" ht="31.5">
      <c r="A27" s="55" t="s">
        <v>738</v>
      </c>
      <c r="B27" s="55" t="s">
        <v>148</v>
      </c>
      <c r="C27" s="56" t="s">
        <v>740</v>
      </c>
      <c r="D27" s="56" t="s">
        <v>400</v>
      </c>
      <c r="E27" s="310" t="str">
        <f>CONCATENATE(E24+E23," О")</f>
        <v>4074,456 О</v>
      </c>
      <c r="F27" s="310" t="str">
        <f t="shared" ref="F27:P27" si="0">CONCATENATE(F24+F23," О")</f>
        <v>3956 О</v>
      </c>
      <c r="G27" s="310" t="str">
        <f t="shared" si="0"/>
        <v>3200 О</v>
      </c>
      <c r="H27" s="310" t="str">
        <f>CONCATENATE(1400," О")</f>
        <v>1400 О</v>
      </c>
      <c r="I27" s="310" t="str">
        <f t="shared" si="0"/>
        <v>0 О</v>
      </c>
      <c r="J27" s="310" t="str">
        <f t="shared" si="0"/>
        <v>0 О</v>
      </c>
      <c r="K27" s="310" t="str">
        <f t="shared" si="0"/>
        <v>0 О</v>
      </c>
      <c r="L27" s="310" t="str">
        <f t="shared" si="0"/>
        <v>0 О</v>
      </c>
      <c r="M27" s="310" t="str">
        <f t="shared" si="0"/>
        <v>0 О</v>
      </c>
      <c r="N27" s="310" t="str">
        <f>CONCATENATE(1350," О")</f>
        <v>1350 О</v>
      </c>
      <c r="O27" s="310" t="str">
        <f t="shared" si="0"/>
        <v>2500 О</v>
      </c>
      <c r="P27" s="310" t="str">
        <f t="shared" si="0"/>
        <v>3845,45 О</v>
      </c>
      <c r="Q27" s="262"/>
    </row>
    <row r="28" spans="1:17" ht="31.5">
      <c r="A28" s="55" t="s">
        <v>738</v>
      </c>
      <c r="B28" s="55" t="s">
        <v>148</v>
      </c>
      <c r="C28" s="56" t="s">
        <v>741</v>
      </c>
      <c r="D28" s="56" t="s">
        <v>400</v>
      </c>
      <c r="E28" s="310" t="str">
        <f>CONCATENATE(E26+E25," О")</f>
        <v>1470,456 О</v>
      </c>
      <c r="F28" s="310" t="str">
        <f t="shared" ref="F28:P28" si="1">CONCATENATE(F26+F25," О")</f>
        <v>1550 О</v>
      </c>
      <c r="G28" s="310" t="str">
        <f t="shared" si="1"/>
        <v>1100 О</v>
      </c>
      <c r="H28" s="310" t="str">
        <f>CONCATENATE(655," О")</f>
        <v>655 О</v>
      </c>
      <c r="I28" s="310" t="str">
        <f t="shared" si="1"/>
        <v>0 О</v>
      </c>
      <c r="J28" s="310" t="str">
        <f t="shared" si="1"/>
        <v>0 О</v>
      </c>
      <c r="K28" s="310" t="str">
        <f t="shared" si="1"/>
        <v>0 О</v>
      </c>
      <c r="L28" s="310" t="str">
        <f t="shared" si="1"/>
        <v>0 О</v>
      </c>
      <c r="M28" s="310" t="str">
        <f t="shared" si="1"/>
        <v>0 О</v>
      </c>
      <c r="N28" s="310" t="str">
        <f>CONCATENATE(700," О")</f>
        <v>700 О</v>
      </c>
      <c r="O28" s="310" t="str">
        <f t="shared" si="1"/>
        <v>1050 О</v>
      </c>
      <c r="P28" s="310" t="str">
        <f t="shared" si="1"/>
        <v>1800 О</v>
      </c>
      <c r="Q28" s="262"/>
    </row>
    <row r="29" spans="1:17">
      <c r="A29" s="56"/>
      <c r="B29" s="56"/>
      <c r="C29" s="56"/>
      <c r="D29" s="56"/>
      <c r="E29" s="310"/>
      <c r="F29" s="310"/>
      <c r="G29" s="310"/>
      <c r="H29" s="310"/>
      <c r="I29" s="310"/>
      <c r="J29" s="310"/>
      <c r="K29" s="310"/>
      <c r="L29" s="310"/>
      <c r="M29" s="310"/>
      <c r="N29" s="310"/>
      <c r="O29" s="310"/>
      <c r="P29" s="310"/>
      <c r="Q29" s="262"/>
    </row>
    <row r="30" spans="1:17">
      <c r="A30" s="56"/>
      <c r="B30" s="56"/>
      <c r="C30" s="56"/>
      <c r="D30" s="56"/>
      <c r="E30" s="310"/>
      <c r="F30" s="310"/>
      <c r="G30" s="310"/>
      <c r="H30" s="310"/>
      <c r="I30" s="310"/>
      <c r="J30" s="310"/>
      <c r="K30" s="310"/>
      <c r="L30" s="310"/>
      <c r="M30" s="310"/>
      <c r="N30" s="310"/>
      <c r="O30" s="310"/>
      <c r="P30" s="310"/>
      <c r="Q30" s="262"/>
    </row>
    <row r="31" spans="1:17">
      <c r="A31" s="56"/>
      <c r="B31" s="56"/>
      <c r="C31" s="56"/>
      <c r="D31" s="56"/>
      <c r="E31" s="310"/>
      <c r="F31" s="310"/>
      <c r="G31" s="310"/>
      <c r="H31" s="310"/>
      <c r="I31" s="310"/>
      <c r="J31" s="310"/>
      <c r="K31" s="310"/>
      <c r="L31" s="310"/>
      <c r="M31" s="310"/>
      <c r="N31" s="310"/>
      <c r="O31" s="310"/>
      <c r="P31" s="310"/>
      <c r="Q31" s="262"/>
    </row>
    <row r="32" spans="1:17">
      <c r="A32" s="56"/>
      <c r="B32" s="56"/>
      <c r="C32" s="56"/>
      <c r="D32" s="56"/>
      <c r="E32" s="310"/>
      <c r="F32" s="310"/>
      <c r="G32" s="310"/>
      <c r="H32" s="310"/>
      <c r="I32" s="310"/>
      <c r="J32" s="310"/>
      <c r="K32" s="310"/>
      <c r="L32" s="310"/>
      <c r="M32" s="310"/>
      <c r="N32" s="310"/>
      <c r="O32" s="310"/>
      <c r="P32" s="310"/>
      <c r="Q32" s="262"/>
    </row>
    <row r="33" spans="1:17">
      <c r="A33" s="56"/>
      <c r="B33" s="56"/>
      <c r="C33" s="56"/>
      <c r="D33" s="56"/>
      <c r="E33" s="310"/>
      <c r="F33" s="310"/>
      <c r="G33" s="310"/>
      <c r="H33" s="310"/>
      <c r="I33" s="310"/>
      <c r="J33" s="310"/>
      <c r="K33" s="310"/>
      <c r="L33" s="310"/>
      <c r="M33" s="310"/>
      <c r="N33" s="310"/>
      <c r="O33" s="310"/>
      <c r="P33" s="310"/>
      <c r="Q33" s="262"/>
    </row>
    <row r="34" spans="1:17">
      <c r="A34" s="56"/>
      <c r="B34" s="56"/>
      <c r="C34" s="56"/>
      <c r="D34" s="56"/>
      <c r="E34" s="310"/>
      <c r="F34" s="310"/>
      <c r="G34" s="310"/>
      <c r="H34" s="310"/>
      <c r="I34" s="310"/>
      <c r="J34" s="310"/>
      <c r="K34" s="310"/>
      <c r="L34" s="310"/>
      <c r="M34" s="310"/>
      <c r="N34" s="310"/>
      <c r="O34" s="310"/>
      <c r="P34" s="310"/>
      <c r="Q34" s="262"/>
    </row>
    <row r="35" spans="1:17">
      <c r="A35" s="56"/>
      <c r="B35" s="56"/>
      <c r="C35" s="56"/>
      <c r="D35" s="56"/>
      <c r="E35" s="310"/>
      <c r="F35" s="310"/>
      <c r="G35" s="310"/>
      <c r="H35" s="310"/>
      <c r="I35" s="310"/>
      <c r="J35" s="310"/>
      <c r="K35" s="310"/>
      <c r="L35" s="310"/>
      <c r="M35" s="310"/>
      <c r="N35" s="310"/>
      <c r="O35" s="310"/>
      <c r="P35" s="310"/>
      <c r="Q35" s="262"/>
    </row>
    <row r="36" spans="1:17">
      <c r="A36" s="56"/>
      <c r="B36" s="56"/>
      <c r="C36" s="56"/>
      <c r="D36" s="56"/>
      <c r="E36" s="310"/>
      <c r="F36" s="310"/>
      <c r="G36" s="310"/>
      <c r="H36" s="310"/>
      <c r="I36" s="310"/>
      <c r="J36" s="310"/>
      <c r="K36" s="310"/>
      <c r="L36" s="310"/>
      <c r="M36" s="310"/>
      <c r="N36" s="310"/>
      <c r="O36" s="310"/>
      <c r="P36" s="310"/>
      <c r="Q36" s="262"/>
    </row>
    <row r="37" spans="1:17">
      <c r="A37" s="56"/>
      <c r="B37" s="56"/>
      <c r="C37" s="56"/>
      <c r="D37" s="56"/>
      <c r="E37" s="127"/>
      <c r="F37" s="127"/>
      <c r="G37" s="127"/>
      <c r="H37" s="127"/>
      <c r="I37" s="127"/>
      <c r="J37" s="127"/>
      <c r="K37" s="127"/>
      <c r="L37" s="127"/>
      <c r="M37" s="127"/>
      <c r="N37" s="127"/>
      <c r="O37" s="127"/>
      <c r="P37" s="127"/>
      <c r="Q37" s="262"/>
    </row>
    <row r="38" spans="1:17">
      <c r="A38" s="56"/>
      <c r="B38" s="56"/>
      <c r="C38" s="56"/>
      <c r="D38" s="56"/>
      <c r="E38" s="127"/>
      <c r="F38" s="127"/>
      <c r="G38" s="127"/>
      <c r="H38" s="127"/>
      <c r="I38" s="127"/>
      <c r="J38" s="127"/>
      <c r="K38" s="127"/>
      <c r="L38" s="127"/>
      <c r="M38" s="127"/>
      <c r="N38" s="127"/>
      <c r="O38" s="127"/>
      <c r="P38" s="127"/>
      <c r="Q38" s="262"/>
    </row>
    <row r="39" spans="1:17">
      <c r="A39" s="56"/>
      <c r="B39" s="56"/>
      <c r="C39" s="56"/>
      <c r="D39" s="56"/>
      <c r="E39" s="127"/>
      <c r="F39" s="127"/>
      <c r="G39" s="127"/>
      <c r="H39" s="127"/>
      <c r="I39" s="127"/>
      <c r="J39" s="127"/>
      <c r="K39" s="127"/>
      <c r="L39" s="127"/>
      <c r="M39" s="127"/>
      <c r="N39" s="127"/>
      <c r="O39" s="127"/>
      <c r="P39" s="127"/>
      <c r="Q39" s="262"/>
    </row>
    <row r="40" spans="1:17">
      <c r="A40" s="56"/>
      <c r="B40" s="56"/>
      <c r="C40" s="56"/>
      <c r="D40" s="56"/>
      <c r="E40" s="127"/>
      <c r="F40" s="127"/>
      <c r="G40" s="127"/>
      <c r="H40" s="127"/>
      <c r="I40" s="127"/>
      <c r="J40" s="127"/>
      <c r="K40" s="127"/>
      <c r="L40" s="127"/>
      <c r="M40" s="127"/>
      <c r="N40" s="127"/>
      <c r="O40" s="127"/>
      <c r="P40" s="127"/>
      <c r="Q40" s="262"/>
    </row>
    <row r="41" spans="1:17">
      <c r="A41" s="56"/>
      <c r="B41" s="56"/>
      <c r="C41" s="56"/>
      <c r="D41" s="56"/>
      <c r="E41" s="127"/>
      <c r="F41" s="127"/>
      <c r="G41" s="127"/>
      <c r="H41" s="127"/>
      <c r="I41" s="127"/>
      <c r="J41" s="127"/>
      <c r="K41" s="127"/>
      <c r="L41" s="127"/>
      <c r="M41" s="127"/>
      <c r="N41" s="127"/>
      <c r="O41" s="127"/>
      <c r="P41" s="127"/>
      <c r="Q41" s="262"/>
    </row>
    <row r="42" spans="1:17">
      <c r="A42" s="56"/>
      <c r="B42" s="56"/>
      <c r="C42" s="56"/>
      <c r="D42" s="56"/>
      <c r="E42" s="127"/>
      <c r="F42" s="127"/>
      <c r="G42" s="127"/>
      <c r="H42" s="127"/>
      <c r="I42" s="127"/>
      <c r="J42" s="127"/>
      <c r="K42" s="127"/>
      <c r="L42" s="127"/>
      <c r="M42" s="127"/>
      <c r="N42" s="127"/>
      <c r="O42" s="127"/>
      <c r="P42" s="127"/>
      <c r="Q42" s="262"/>
    </row>
    <row r="43" spans="1:17">
      <c r="A43" s="56"/>
      <c r="B43" s="56"/>
      <c r="C43" s="56"/>
      <c r="D43" s="56"/>
      <c r="E43" s="127"/>
      <c r="F43" s="127"/>
      <c r="G43" s="127"/>
      <c r="H43" s="127"/>
      <c r="I43" s="127"/>
      <c r="J43" s="127"/>
      <c r="K43" s="127"/>
      <c r="L43" s="127"/>
      <c r="M43" s="127"/>
      <c r="N43" s="127"/>
      <c r="O43" s="127"/>
      <c r="P43" s="127"/>
      <c r="Q43" s="262"/>
    </row>
    <row r="44" spans="1:17">
      <c r="A44" s="56"/>
      <c r="B44" s="56"/>
      <c r="C44" s="56"/>
      <c r="D44" s="56"/>
      <c r="E44" s="127"/>
      <c r="F44" s="127"/>
      <c r="G44" s="127"/>
      <c r="H44" s="127"/>
      <c r="I44" s="127"/>
      <c r="J44" s="127"/>
      <c r="K44" s="127"/>
      <c r="L44" s="127"/>
      <c r="M44" s="127"/>
      <c r="N44" s="127"/>
      <c r="O44" s="127"/>
      <c r="P44" s="127"/>
      <c r="Q44" s="262"/>
    </row>
    <row r="45" spans="1:17">
      <c r="A45" s="56"/>
      <c r="B45" s="56"/>
      <c r="C45" s="56"/>
      <c r="D45" s="56"/>
      <c r="E45" s="127"/>
      <c r="F45" s="127"/>
      <c r="G45" s="127"/>
      <c r="H45" s="127"/>
      <c r="I45" s="127"/>
      <c r="J45" s="127"/>
      <c r="K45" s="127"/>
      <c r="L45" s="127"/>
      <c r="M45" s="127"/>
      <c r="N45" s="127"/>
      <c r="O45" s="127"/>
      <c r="P45" s="127"/>
      <c r="Q45" s="262"/>
    </row>
    <row r="46" spans="1:17">
      <c r="A46" s="56"/>
      <c r="B46" s="56"/>
      <c r="C46" s="56"/>
      <c r="D46" s="56"/>
      <c r="E46" s="127"/>
      <c r="F46" s="127"/>
      <c r="G46" s="127"/>
      <c r="H46" s="127"/>
      <c r="I46" s="127"/>
      <c r="J46" s="127"/>
      <c r="K46" s="127"/>
      <c r="L46" s="127"/>
      <c r="M46" s="127"/>
      <c r="N46" s="127"/>
      <c r="O46" s="127"/>
      <c r="P46" s="127"/>
      <c r="Q46" s="262"/>
    </row>
    <row r="47" spans="1:17">
      <c r="A47" s="56"/>
      <c r="B47" s="56"/>
      <c r="C47" s="56"/>
      <c r="D47" s="56"/>
      <c r="E47" s="127"/>
      <c r="F47" s="127"/>
      <c r="G47" s="127"/>
      <c r="H47" s="127"/>
      <c r="I47" s="127"/>
      <c r="J47" s="127"/>
      <c r="K47" s="127"/>
      <c r="L47" s="127"/>
      <c r="M47" s="127"/>
      <c r="N47" s="127"/>
      <c r="O47" s="127"/>
      <c r="P47" s="127"/>
      <c r="Q47" s="262"/>
    </row>
    <row r="48" spans="1:17">
      <c r="A48" s="56"/>
      <c r="B48" s="56"/>
      <c r="C48" s="56"/>
      <c r="D48" s="56"/>
      <c r="E48" s="127"/>
      <c r="F48" s="127"/>
      <c r="G48" s="127"/>
      <c r="H48" s="127"/>
      <c r="I48" s="127"/>
      <c r="J48" s="127"/>
      <c r="K48" s="127"/>
      <c r="L48" s="127"/>
      <c r="M48" s="127"/>
      <c r="N48" s="127"/>
      <c r="O48" s="127"/>
      <c r="P48" s="127"/>
      <c r="Q48" s="262"/>
    </row>
    <row r="49" spans="1:17">
      <c r="A49" s="56"/>
      <c r="B49" s="56"/>
      <c r="C49" s="56"/>
      <c r="D49" s="56"/>
      <c r="E49" s="127"/>
      <c r="F49" s="127"/>
      <c r="G49" s="127"/>
      <c r="H49" s="127"/>
      <c r="I49" s="127"/>
      <c r="J49" s="127"/>
      <c r="K49" s="127"/>
      <c r="L49" s="127"/>
      <c r="M49" s="127"/>
      <c r="N49" s="127"/>
      <c r="O49" s="127"/>
      <c r="P49" s="127"/>
      <c r="Q49" s="262"/>
    </row>
    <row r="50" spans="1:17">
      <c r="A50" s="56"/>
      <c r="B50" s="56"/>
      <c r="C50" s="56"/>
      <c r="D50" s="56"/>
      <c r="E50" s="127"/>
      <c r="F50" s="127"/>
      <c r="G50" s="127"/>
      <c r="H50" s="127"/>
      <c r="I50" s="127"/>
      <c r="J50" s="127"/>
      <c r="K50" s="127"/>
      <c r="L50" s="127"/>
      <c r="M50" s="127"/>
      <c r="N50" s="127"/>
      <c r="O50" s="127"/>
      <c r="P50" s="127"/>
      <c r="Q50" s="262"/>
    </row>
    <row r="51" spans="1:17">
      <c r="A51" s="56"/>
      <c r="B51" s="56"/>
      <c r="C51" s="56"/>
      <c r="D51" s="56"/>
      <c r="E51" s="127"/>
      <c r="F51" s="127"/>
      <c r="G51" s="127"/>
      <c r="H51" s="127"/>
      <c r="I51" s="127"/>
      <c r="J51" s="127"/>
      <c r="K51" s="127"/>
      <c r="L51" s="127"/>
      <c r="M51" s="127"/>
      <c r="N51" s="127"/>
      <c r="O51" s="127"/>
      <c r="P51" s="127"/>
      <c r="Q51" s="262"/>
    </row>
    <row r="52" spans="1:17">
      <c r="A52" s="56"/>
      <c r="B52" s="56"/>
      <c r="C52" s="56"/>
      <c r="D52" s="56"/>
      <c r="E52" s="127"/>
      <c r="F52" s="127"/>
      <c r="G52" s="127"/>
      <c r="H52" s="127"/>
      <c r="I52" s="127"/>
      <c r="J52" s="127"/>
      <c r="K52" s="127"/>
      <c r="L52" s="127"/>
      <c r="M52" s="127"/>
      <c r="N52" s="127"/>
      <c r="O52" s="127"/>
      <c r="P52" s="127"/>
      <c r="Q52" s="262"/>
    </row>
    <row r="53" spans="1:17">
      <c r="A53" s="56"/>
      <c r="B53" s="56"/>
      <c r="C53" s="56"/>
      <c r="D53" s="56"/>
      <c r="E53" s="127"/>
      <c r="F53" s="127"/>
      <c r="G53" s="127"/>
      <c r="H53" s="127"/>
      <c r="I53" s="127"/>
      <c r="J53" s="127"/>
      <c r="K53" s="127"/>
      <c r="L53" s="127"/>
      <c r="M53" s="127"/>
      <c r="N53" s="127"/>
      <c r="O53" s="127"/>
      <c r="P53" s="127"/>
      <c r="Q53" s="262"/>
    </row>
    <row r="54" spans="1:17">
      <c r="A54" s="56"/>
      <c r="B54" s="56"/>
      <c r="C54" s="56"/>
      <c r="D54" s="56"/>
      <c r="E54" s="127"/>
      <c r="F54" s="127"/>
      <c r="G54" s="127"/>
      <c r="H54" s="127"/>
      <c r="I54" s="127"/>
      <c r="J54" s="127"/>
      <c r="K54" s="127"/>
      <c r="L54" s="127"/>
      <c r="M54" s="127"/>
      <c r="N54" s="127"/>
      <c r="O54" s="127"/>
      <c r="P54" s="127"/>
      <c r="Q54" s="262"/>
    </row>
    <row r="55" spans="1:17">
      <c r="A55" s="56"/>
      <c r="B55" s="56"/>
      <c r="C55" s="56"/>
      <c r="D55" s="56"/>
      <c r="E55" s="127"/>
      <c r="F55" s="127"/>
      <c r="G55" s="127"/>
      <c r="H55" s="127"/>
      <c r="I55" s="127"/>
      <c r="J55" s="127"/>
      <c r="K55" s="127"/>
      <c r="L55" s="127"/>
      <c r="M55" s="127"/>
      <c r="N55" s="127"/>
      <c r="O55" s="127"/>
      <c r="P55" s="127"/>
      <c r="Q55" s="262"/>
    </row>
    <row r="56" spans="1:17">
      <c r="A56" s="56"/>
      <c r="B56" s="56"/>
      <c r="C56" s="56"/>
      <c r="D56" s="56"/>
      <c r="E56" s="127"/>
      <c r="F56" s="127"/>
      <c r="G56" s="127"/>
      <c r="H56" s="127"/>
      <c r="I56" s="127"/>
      <c r="J56" s="127"/>
      <c r="K56" s="127"/>
      <c r="L56" s="127"/>
      <c r="M56" s="127"/>
      <c r="N56" s="127"/>
      <c r="O56" s="127"/>
      <c r="P56" s="127"/>
      <c r="Q56" s="262"/>
    </row>
    <row r="57" spans="1:17">
      <c r="A57" s="56"/>
      <c r="B57" s="56"/>
      <c r="C57" s="56"/>
      <c r="D57" s="56"/>
      <c r="E57" s="127"/>
      <c r="F57" s="127"/>
      <c r="G57" s="127"/>
      <c r="H57" s="127"/>
      <c r="I57" s="127"/>
      <c r="J57" s="127"/>
      <c r="K57" s="127"/>
      <c r="L57" s="127"/>
      <c r="M57" s="127"/>
      <c r="N57" s="127"/>
      <c r="O57" s="127"/>
      <c r="P57" s="127"/>
      <c r="Q57" s="262"/>
    </row>
    <row r="58" spans="1:17">
      <c r="A58" s="56"/>
      <c r="B58" s="56"/>
      <c r="C58" s="56"/>
      <c r="D58" s="56"/>
      <c r="E58" s="127"/>
      <c r="F58" s="127"/>
      <c r="G58" s="127"/>
      <c r="H58" s="127"/>
      <c r="I58" s="127"/>
      <c r="J58" s="127"/>
      <c r="K58" s="127"/>
      <c r="L58" s="127"/>
      <c r="M58" s="127"/>
      <c r="N58" s="127"/>
      <c r="O58" s="127"/>
      <c r="P58" s="127"/>
      <c r="Q58" s="262"/>
    </row>
    <row r="59" spans="1:17">
      <c r="A59" s="56"/>
      <c r="B59" s="56"/>
      <c r="C59" s="56"/>
      <c r="D59" s="56"/>
      <c r="E59" s="127"/>
      <c r="F59" s="127"/>
      <c r="G59" s="127"/>
      <c r="H59" s="127"/>
      <c r="I59" s="127"/>
      <c r="J59" s="127"/>
      <c r="K59" s="127"/>
      <c r="L59" s="127"/>
      <c r="M59" s="127"/>
      <c r="N59" s="127"/>
      <c r="O59" s="127"/>
      <c r="P59" s="127"/>
      <c r="Q59" s="262"/>
    </row>
    <row r="60" spans="1:17">
      <c r="A60" s="56"/>
      <c r="B60" s="56"/>
      <c r="C60" s="56"/>
      <c r="D60" s="56"/>
      <c r="E60" s="127"/>
      <c r="F60" s="127"/>
      <c r="G60" s="127"/>
      <c r="H60" s="127"/>
      <c r="I60" s="127"/>
      <c r="J60" s="127"/>
      <c r="K60" s="127"/>
      <c r="L60" s="127"/>
      <c r="M60" s="127"/>
      <c r="N60" s="127"/>
      <c r="O60" s="127"/>
      <c r="P60" s="127"/>
      <c r="Q60" s="262"/>
    </row>
    <row r="61" spans="1:17">
      <c r="A61" s="56"/>
      <c r="B61" s="56"/>
      <c r="C61" s="56"/>
      <c r="D61" s="56"/>
      <c r="E61" s="127"/>
      <c r="F61" s="127"/>
      <c r="G61" s="127"/>
      <c r="H61" s="127"/>
      <c r="I61" s="127"/>
      <c r="J61" s="127"/>
      <c r="K61" s="127"/>
      <c r="L61" s="127"/>
      <c r="M61" s="127"/>
      <c r="N61" s="127"/>
      <c r="O61" s="127"/>
      <c r="P61" s="127"/>
      <c r="Q61" s="262"/>
    </row>
    <row r="62" spans="1:17">
      <c r="A62" s="56"/>
      <c r="B62" s="56"/>
      <c r="C62" s="56"/>
      <c r="D62" s="56"/>
      <c r="E62" s="127"/>
      <c r="F62" s="127"/>
      <c r="G62" s="127"/>
      <c r="H62" s="127"/>
      <c r="I62" s="127"/>
      <c r="J62" s="127"/>
      <c r="K62" s="127"/>
      <c r="L62" s="127"/>
      <c r="M62" s="127"/>
      <c r="N62" s="127"/>
      <c r="O62" s="127"/>
      <c r="P62" s="127"/>
      <c r="Q62" s="262"/>
    </row>
    <row r="63" spans="1:17">
      <c r="A63" s="56"/>
      <c r="B63" s="56"/>
      <c r="C63" s="56"/>
      <c r="D63" s="56"/>
      <c r="E63" s="127"/>
      <c r="F63" s="127"/>
      <c r="G63" s="127"/>
      <c r="H63" s="127"/>
      <c r="I63" s="127"/>
      <c r="J63" s="127"/>
      <c r="K63" s="127"/>
      <c r="L63" s="127"/>
      <c r="M63" s="127"/>
      <c r="N63" s="127"/>
      <c r="O63" s="127"/>
      <c r="P63" s="127"/>
      <c r="Q63" s="262"/>
    </row>
    <row r="64" spans="1:17">
      <c r="A64" s="56"/>
      <c r="B64" s="56"/>
      <c r="C64" s="56"/>
      <c r="D64" s="56"/>
      <c r="E64" s="127"/>
      <c r="F64" s="127"/>
      <c r="G64" s="127"/>
      <c r="H64" s="127"/>
      <c r="I64" s="127"/>
      <c r="J64" s="127"/>
      <c r="K64" s="127"/>
      <c r="L64" s="127"/>
      <c r="M64" s="127"/>
      <c r="N64" s="127"/>
      <c r="O64" s="127"/>
      <c r="P64" s="127"/>
      <c r="Q64" s="262"/>
    </row>
    <row r="65" spans="1:17">
      <c r="A65" s="56"/>
      <c r="B65" s="56"/>
      <c r="C65" s="56"/>
      <c r="D65" s="56"/>
      <c r="E65" s="127"/>
      <c r="F65" s="127"/>
      <c r="G65" s="127"/>
      <c r="H65" s="127"/>
      <c r="I65" s="127"/>
      <c r="J65" s="127"/>
      <c r="K65" s="127"/>
      <c r="L65" s="127"/>
      <c r="M65" s="127"/>
      <c r="N65" s="127"/>
      <c r="O65" s="127"/>
      <c r="P65" s="127"/>
      <c r="Q65" s="262"/>
    </row>
    <row r="66" spans="1:17">
      <c r="A66" s="56"/>
      <c r="B66" s="56"/>
      <c r="C66" s="56"/>
      <c r="D66" s="56"/>
      <c r="E66" s="127"/>
      <c r="F66" s="127"/>
      <c r="G66" s="127"/>
      <c r="H66" s="127"/>
      <c r="I66" s="127"/>
      <c r="J66" s="127"/>
      <c r="K66" s="127"/>
      <c r="L66" s="127"/>
      <c r="M66" s="127"/>
      <c r="N66" s="127"/>
      <c r="O66" s="127"/>
      <c r="P66" s="127"/>
      <c r="Q66" s="262"/>
    </row>
    <row r="67" spans="1:17">
      <c r="A67" s="56"/>
      <c r="B67" s="56"/>
      <c r="C67" s="56"/>
      <c r="D67" s="56"/>
      <c r="E67" s="127"/>
      <c r="F67" s="127"/>
      <c r="G67" s="127"/>
      <c r="H67" s="127"/>
      <c r="I67" s="127"/>
      <c r="J67" s="127"/>
      <c r="K67" s="127"/>
      <c r="L67" s="127"/>
      <c r="M67" s="127"/>
      <c r="N67" s="127"/>
      <c r="O67" s="127"/>
      <c r="P67" s="127"/>
      <c r="Q67" s="262"/>
    </row>
    <row r="68" spans="1:17">
      <c r="A68" s="56"/>
      <c r="B68" s="56"/>
      <c r="C68" s="56"/>
      <c r="D68" s="56"/>
      <c r="E68" s="127"/>
      <c r="F68" s="127"/>
      <c r="G68" s="127"/>
      <c r="H68" s="127"/>
      <c r="I68" s="127"/>
      <c r="J68" s="127"/>
      <c r="K68" s="127"/>
      <c r="L68" s="127"/>
      <c r="M68" s="127"/>
      <c r="N68" s="127"/>
      <c r="O68" s="127"/>
      <c r="P68" s="127"/>
      <c r="Q68" s="262"/>
    </row>
    <row r="69" spans="1:17">
      <c r="A69" s="56"/>
      <c r="B69" s="56"/>
      <c r="C69" s="56"/>
      <c r="D69" s="56"/>
      <c r="E69" s="127"/>
      <c r="F69" s="127"/>
      <c r="G69" s="127"/>
      <c r="H69" s="127"/>
      <c r="I69" s="127"/>
      <c r="J69" s="127"/>
      <c r="K69" s="127"/>
      <c r="L69" s="127"/>
      <c r="M69" s="127"/>
      <c r="N69" s="127"/>
      <c r="O69" s="127"/>
      <c r="P69" s="127"/>
      <c r="Q69" s="262"/>
    </row>
    <row r="70" spans="1:17">
      <c r="A70" s="56"/>
      <c r="B70" s="56"/>
      <c r="C70" s="56"/>
      <c r="D70" s="56"/>
      <c r="E70" s="127"/>
      <c r="F70" s="127"/>
      <c r="G70" s="127"/>
      <c r="H70" s="127"/>
      <c r="I70" s="127"/>
      <c r="J70" s="127"/>
      <c r="K70" s="127"/>
      <c r="L70" s="127"/>
      <c r="M70" s="127"/>
      <c r="N70" s="127"/>
      <c r="O70" s="127"/>
      <c r="P70" s="127"/>
      <c r="Q70" s="262"/>
    </row>
    <row r="71" spans="1:17">
      <c r="A71" s="56"/>
      <c r="B71" s="56"/>
      <c r="C71" s="56"/>
      <c r="D71" s="56"/>
      <c r="E71" s="127"/>
      <c r="F71" s="127"/>
      <c r="G71" s="127"/>
      <c r="H71" s="127"/>
      <c r="I71" s="127"/>
      <c r="J71" s="127"/>
      <c r="K71" s="127"/>
      <c r="L71" s="127"/>
      <c r="M71" s="127"/>
      <c r="N71" s="127"/>
      <c r="O71" s="127"/>
      <c r="P71" s="127"/>
      <c r="Q71" s="262"/>
    </row>
    <row r="72" spans="1:17">
      <c r="A72" s="56"/>
      <c r="B72" s="56"/>
      <c r="C72" s="56"/>
      <c r="D72" s="56"/>
      <c r="E72" s="127"/>
      <c r="F72" s="127"/>
      <c r="G72" s="127"/>
      <c r="H72" s="127"/>
      <c r="I72" s="127"/>
      <c r="J72" s="127"/>
      <c r="K72" s="127"/>
      <c r="L72" s="127"/>
      <c r="M72" s="127"/>
      <c r="N72" s="127"/>
      <c r="O72" s="127"/>
      <c r="P72" s="127"/>
      <c r="Q72" s="262"/>
    </row>
    <row r="73" spans="1:17">
      <c r="A73" s="56"/>
      <c r="B73" s="56"/>
      <c r="C73" s="56"/>
      <c r="D73" s="56"/>
      <c r="E73" s="127"/>
      <c r="F73" s="127"/>
      <c r="G73" s="127"/>
      <c r="H73" s="127"/>
      <c r="I73" s="127"/>
      <c r="J73" s="127"/>
      <c r="K73" s="127"/>
      <c r="L73" s="127"/>
      <c r="M73" s="127"/>
      <c r="N73" s="127"/>
      <c r="O73" s="127"/>
      <c r="P73" s="127"/>
      <c r="Q73" s="262"/>
    </row>
    <row r="74" spans="1:17">
      <c r="A74" s="56"/>
      <c r="B74" s="56"/>
      <c r="C74" s="56"/>
      <c r="D74" s="56"/>
      <c r="E74" s="127"/>
      <c r="F74" s="127"/>
      <c r="G74" s="127"/>
      <c r="H74" s="127"/>
      <c r="I74" s="127"/>
      <c r="J74" s="127"/>
      <c r="K74" s="127"/>
      <c r="L74" s="127"/>
      <c r="M74" s="127"/>
      <c r="N74" s="127"/>
      <c r="O74" s="127"/>
      <c r="P74" s="127"/>
      <c r="Q74" s="262"/>
    </row>
    <row r="75" spans="1:17">
      <c r="A75" s="56"/>
      <c r="B75" s="56"/>
      <c r="C75" s="56"/>
      <c r="D75" s="56"/>
      <c r="E75" s="127"/>
      <c r="F75" s="127"/>
      <c r="G75" s="127"/>
      <c r="H75" s="127"/>
      <c r="I75" s="127"/>
      <c r="J75" s="127"/>
      <c r="K75" s="127"/>
      <c r="L75" s="127"/>
      <c r="M75" s="127"/>
      <c r="N75" s="127"/>
      <c r="O75" s="127"/>
      <c r="P75" s="127"/>
      <c r="Q75" s="262"/>
    </row>
    <row r="76" spans="1:17">
      <c r="A76" s="56"/>
      <c r="B76" s="56"/>
      <c r="C76" s="56"/>
      <c r="D76" s="56"/>
      <c r="E76" s="127"/>
      <c r="F76" s="127"/>
      <c r="G76" s="127"/>
      <c r="H76" s="127"/>
      <c r="I76" s="127"/>
      <c r="J76" s="127"/>
      <c r="K76" s="127"/>
      <c r="L76" s="127"/>
      <c r="M76" s="127"/>
      <c r="N76" s="127"/>
      <c r="O76" s="127"/>
      <c r="P76" s="127"/>
      <c r="Q76" s="262"/>
    </row>
    <row r="77" spans="1:17">
      <c r="A77" s="56"/>
      <c r="B77" s="56"/>
      <c r="C77" s="56"/>
      <c r="D77" s="56"/>
      <c r="E77" s="127"/>
      <c r="F77" s="127"/>
      <c r="G77" s="127"/>
      <c r="H77" s="127"/>
      <c r="I77" s="127"/>
      <c r="J77" s="127"/>
      <c r="K77" s="127"/>
      <c r="L77" s="127"/>
      <c r="M77" s="127"/>
      <c r="N77" s="127"/>
      <c r="O77" s="127"/>
      <c r="P77" s="127"/>
      <c r="Q77" s="262"/>
    </row>
    <row r="78" spans="1:17">
      <c r="A78" s="56"/>
      <c r="B78" s="56"/>
      <c r="C78" s="56"/>
      <c r="D78" s="56"/>
      <c r="E78" s="127"/>
      <c r="F78" s="127"/>
      <c r="G78" s="127"/>
      <c r="H78" s="127"/>
      <c r="I78" s="127"/>
      <c r="J78" s="127"/>
      <c r="K78" s="127"/>
      <c r="L78" s="127"/>
      <c r="M78" s="127"/>
      <c r="N78" s="127"/>
      <c r="O78" s="127"/>
      <c r="P78" s="127"/>
      <c r="Q78" s="262"/>
    </row>
    <row r="79" spans="1:17">
      <c r="A79" s="56"/>
      <c r="B79" s="56"/>
      <c r="C79" s="56"/>
      <c r="D79" s="56"/>
      <c r="E79" s="127"/>
      <c r="F79" s="127"/>
      <c r="G79" s="127"/>
      <c r="H79" s="127"/>
      <c r="I79" s="127"/>
      <c r="J79" s="127"/>
      <c r="K79" s="127"/>
      <c r="L79" s="127"/>
      <c r="M79" s="127"/>
      <c r="N79" s="127"/>
      <c r="O79" s="127"/>
      <c r="P79" s="127"/>
      <c r="Q79" s="262"/>
    </row>
    <row r="80" spans="1:17">
      <c r="A80" s="56"/>
      <c r="B80" s="56"/>
      <c r="C80" s="56"/>
      <c r="D80" s="56"/>
      <c r="E80" s="127"/>
      <c r="F80" s="127"/>
      <c r="G80" s="127"/>
      <c r="H80" s="127"/>
      <c r="I80" s="127"/>
      <c r="J80" s="127"/>
      <c r="K80" s="127"/>
      <c r="L80" s="127"/>
      <c r="M80" s="127"/>
      <c r="N80" s="127"/>
      <c r="O80" s="127"/>
      <c r="P80" s="127"/>
      <c r="Q80" s="262"/>
    </row>
    <row r="81" spans="1:17">
      <c r="A81" s="56"/>
      <c r="B81" s="56"/>
      <c r="C81" s="56"/>
      <c r="D81" s="56"/>
      <c r="E81" s="127"/>
      <c r="F81" s="127"/>
      <c r="G81" s="127"/>
      <c r="H81" s="127"/>
      <c r="I81" s="127"/>
      <c r="J81" s="127"/>
      <c r="K81" s="127"/>
      <c r="L81" s="127"/>
      <c r="M81" s="127"/>
      <c r="N81" s="127"/>
      <c r="O81" s="127"/>
      <c r="P81" s="127"/>
      <c r="Q81" s="262"/>
    </row>
    <row r="82" spans="1:17">
      <c r="A82" s="56"/>
      <c r="B82" s="56"/>
      <c r="C82" s="56"/>
      <c r="D82" s="56"/>
      <c r="E82" s="127"/>
      <c r="F82" s="127"/>
      <c r="G82" s="127"/>
      <c r="H82" s="127"/>
      <c r="I82" s="127"/>
      <c r="J82" s="127"/>
      <c r="K82" s="127"/>
      <c r="L82" s="127"/>
      <c r="M82" s="127"/>
      <c r="N82" s="127"/>
      <c r="O82" s="127"/>
      <c r="P82" s="127"/>
      <c r="Q82" s="262"/>
    </row>
    <row r="83" spans="1:17">
      <c r="A83" s="56"/>
      <c r="B83" s="56"/>
      <c r="C83" s="56"/>
      <c r="D83" s="56"/>
      <c r="E83" s="127"/>
      <c r="F83" s="127"/>
      <c r="G83" s="127"/>
      <c r="H83" s="127"/>
      <c r="I83" s="127"/>
      <c r="J83" s="127"/>
      <c r="K83" s="127"/>
      <c r="L83" s="127"/>
      <c r="M83" s="127"/>
      <c r="N83" s="127"/>
      <c r="O83" s="127"/>
      <c r="P83" s="127"/>
      <c r="Q83" s="262"/>
    </row>
    <row r="84" spans="1:17">
      <c r="A84" s="56"/>
      <c r="B84" s="56"/>
      <c r="C84" s="56"/>
      <c r="D84" s="56"/>
      <c r="E84" s="127"/>
      <c r="F84" s="127"/>
      <c r="G84" s="127"/>
      <c r="H84" s="127"/>
      <c r="I84" s="127"/>
      <c r="J84" s="127"/>
      <c r="K84" s="127"/>
      <c r="L84" s="127"/>
      <c r="M84" s="127"/>
      <c r="N84" s="127"/>
      <c r="O84" s="127"/>
      <c r="P84" s="127"/>
      <c r="Q84" s="262"/>
    </row>
    <row r="85" spans="1:17">
      <c r="A85" s="56"/>
      <c r="B85" s="56"/>
      <c r="C85" s="56"/>
      <c r="D85" s="56"/>
      <c r="E85" s="127"/>
      <c r="F85" s="127"/>
      <c r="G85" s="127"/>
      <c r="H85" s="127"/>
      <c r="I85" s="127"/>
      <c r="J85" s="127"/>
      <c r="K85" s="127"/>
      <c r="L85" s="127"/>
      <c r="M85" s="127"/>
      <c r="N85" s="127"/>
      <c r="O85" s="127"/>
      <c r="P85" s="127"/>
      <c r="Q85" s="262"/>
    </row>
    <row r="86" spans="1:17">
      <c r="A86" s="56"/>
      <c r="B86" s="56"/>
      <c r="C86" s="56"/>
      <c r="D86" s="56"/>
      <c r="E86" s="127"/>
      <c r="F86" s="127"/>
      <c r="G86" s="127"/>
      <c r="H86" s="127"/>
      <c r="I86" s="127"/>
      <c r="J86" s="127"/>
      <c r="K86" s="127"/>
      <c r="L86" s="127"/>
      <c r="M86" s="127"/>
      <c r="N86" s="127"/>
      <c r="O86" s="127"/>
      <c r="P86" s="127"/>
      <c r="Q86" s="262"/>
    </row>
    <row r="87" spans="1:17">
      <c r="A87" s="56"/>
      <c r="B87" s="56"/>
      <c r="C87" s="56"/>
      <c r="D87" s="56"/>
      <c r="E87" s="127"/>
      <c r="F87" s="127"/>
      <c r="G87" s="127"/>
      <c r="H87" s="127"/>
      <c r="I87" s="127"/>
      <c r="J87" s="127"/>
      <c r="K87" s="127"/>
      <c r="L87" s="127"/>
      <c r="M87" s="127"/>
      <c r="N87" s="127"/>
      <c r="O87" s="127"/>
      <c r="P87" s="127"/>
      <c r="Q87" s="262"/>
    </row>
    <row r="88" spans="1:17">
      <c r="A88" s="56"/>
      <c r="B88" s="56"/>
      <c r="C88" s="56"/>
      <c r="D88" s="56"/>
      <c r="E88" s="127"/>
      <c r="F88" s="127"/>
      <c r="G88" s="127"/>
      <c r="H88" s="127"/>
      <c r="I88" s="127"/>
      <c r="J88" s="127"/>
      <c r="K88" s="127"/>
      <c r="L88" s="127"/>
      <c r="M88" s="127"/>
      <c r="N88" s="127"/>
      <c r="O88" s="127"/>
      <c r="P88" s="127"/>
      <c r="Q88" s="262"/>
    </row>
    <row r="89" spans="1:17">
      <c r="A89" s="56"/>
      <c r="B89" s="56"/>
      <c r="C89" s="56"/>
      <c r="D89" s="56"/>
      <c r="E89" s="127"/>
      <c r="F89" s="127"/>
      <c r="G89" s="127"/>
      <c r="H89" s="127"/>
      <c r="I89" s="127"/>
      <c r="J89" s="127"/>
      <c r="K89" s="127"/>
      <c r="L89" s="127"/>
      <c r="M89" s="127"/>
      <c r="N89" s="127"/>
      <c r="O89" s="127"/>
      <c r="P89" s="127"/>
      <c r="Q89" s="262"/>
    </row>
    <row r="90" spans="1:17">
      <c r="A90" s="56"/>
      <c r="B90" s="56"/>
      <c r="C90" s="56"/>
      <c r="D90" s="56"/>
      <c r="E90" s="127"/>
      <c r="F90" s="127"/>
      <c r="G90" s="127"/>
      <c r="H90" s="127"/>
      <c r="I90" s="127"/>
      <c r="J90" s="127"/>
      <c r="K90" s="127"/>
      <c r="L90" s="127"/>
      <c r="M90" s="127"/>
      <c r="N90" s="127"/>
      <c r="O90" s="127"/>
      <c r="P90" s="127"/>
      <c r="Q90" s="262"/>
    </row>
    <row r="91" spans="1:17">
      <c r="A91" s="56"/>
      <c r="B91" s="56"/>
      <c r="C91" s="56"/>
      <c r="D91" s="56"/>
      <c r="E91" s="127"/>
      <c r="F91" s="127"/>
      <c r="G91" s="127"/>
      <c r="H91" s="127"/>
      <c r="I91" s="127"/>
      <c r="J91" s="127"/>
      <c r="K91" s="127"/>
      <c r="L91" s="127"/>
      <c r="M91" s="127"/>
      <c r="N91" s="127"/>
      <c r="O91" s="127"/>
      <c r="P91" s="127"/>
      <c r="Q91" s="262"/>
    </row>
    <row r="92" spans="1:17">
      <c r="A92" s="56"/>
      <c r="B92" s="56"/>
      <c r="C92" s="56"/>
      <c r="D92" s="56"/>
      <c r="E92" s="127"/>
      <c r="F92" s="127"/>
      <c r="G92" s="127"/>
      <c r="H92" s="127"/>
      <c r="I92" s="127"/>
      <c r="J92" s="127"/>
      <c r="K92" s="127"/>
      <c r="L92" s="127"/>
      <c r="M92" s="127"/>
      <c r="N92" s="127"/>
      <c r="O92" s="127"/>
      <c r="P92" s="127"/>
      <c r="Q92" s="262"/>
    </row>
    <row r="93" spans="1:17">
      <c r="A93" s="56"/>
      <c r="B93" s="56"/>
      <c r="C93" s="56"/>
      <c r="D93" s="56"/>
      <c r="E93" s="127"/>
      <c r="F93" s="127"/>
      <c r="G93" s="127"/>
      <c r="H93" s="127"/>
      <c r="I93" s="127"/>
      <c r="J93" s="127"/>
      <c r="K93" s="127"/>
      <c r="L93" s="127"/>
      <c r="M93" s="127"/>
      <c r="N93" s="127"/>
      <c r="O93" s="127"/>
      <c r="P93" s="127"/>
      <c r="Q93" s="262"/>
    </row>
    <row r="94" spans="1:17">
      <c r="A94" s="56"/>
      <c r="B94" s="56"/>
      <c r="C94" s="56"/>
      <c r="D94" s="56"/>
      <c r="E94" s="127"/>
      <c r="F94" s="127"/>
      <c r="G94" s="127"/>
      <c r="H94" s="127"/>
      <c r="I94" s="127"/>
      <c r="J94" s="127"/>
      <c r="K94" s="127"/>
      <c r="L94" s="127"/>
      <c r="M94" s="127"/>
      <c r="N94" s="127"/>
      <c r="O94" s="127"/>
      <c r="P94" s="127"/>
      <c r="Q94" s="262"/>
    </row>
    <row r="95" spans="1:17">
      <c r="A95" s="56"/>
      <c r="B95" s="56"/>
      <c r="C95" s="56"/>
      <c r="D95" s="56"/>
      <c r="E95" s="127"/>
      <c r="F95" s="127"/>
      <c r="G95" s="127"/>
      <c r="H95" s="127"/>
      <c r="I95" s="127"/>
      <c r="J95" s="127"/>
      <c r="K95" s="127"/>
      <c r="L95" s="127"/>
      <c r="M95" s="127"/>
      <c r="N95" s="127"/>
      <c r="O95" s="127"/>
      <c r="P95" s="127"/>
      <c r="Q95" s="262"/>
    </row>
    <row r="96" spans="1:17">
      <c r="A96" s="56"/>
      <c r="B96" s="56"/>
      <c r="C96" s="56"/>
      <c r="D96" s="56"/>
      <c r="E96" s="127"/>
      <c r="F96" s="127"/>
      <c r="G96" s="127"/>
      <c r="H96" s="127"/>
      <c r="I96" s="127"/>
      <c r="J96" s="127"/>
      <c r="K96" s="127"/>
      <c r="L96" s="127"/>
      <c r="M96" s="127"/>
      <c r="N96" s="127"/>
      <c r="O96" s="127"/>
      <c r="P96" s="127"/>
      <c r="Q96" s="262"/>
    </row>
    <row r="97" spans="1:17">
      <c r="A97" s="56"/>
      <c r="B97" s="56"/>
      <c r="C97" s="56"/>
      <c r="D97" s="56"/>
      <c r="E97" s="127"/>
      <c r="F97" s="127"/>
      <c r="G97" s="127"/>
      <c r="H97" s="127"/>
      <c r="I97" s="127"/>
      <c r="J97" s="127"/>
      <c r="K97" s="127"/>
      <c r="L97" s="127"/>
      <c r="M97" s="127"/>
      <c r="N97" s="127"/>
      <c r="O97" s="127"/>
      <c r="P97" s="127"/>
      <c r="Q97" s="262"/>
    </row>
    <row r="98" spans="1:17">
      <c r="A98" s="56"/>
      <c r="B98" s="56"/>
      <c r="C98" s="56"/>
      <c r="D98" s="56"/>
      <c r="E98" s="127"/>
      <c r="F98" s="127"/>
      <c r="G98" s="127"/>
      <c r="H98" s="127"/>
      <c r="I98" s="127"/>
      <c r="J98" s="127"/>
      <c r="K98" s="127"/>
      <c r="L98" s="127"/>
      <c r="M98" s="127"/>
      <c r="N98" s="127"/>
      <c r="O98" s="127"/>
      <c r="P98" s="127"/>
      <c r="Q98" s="262"/>
    </row>
    <row r="99" spans="1:17">
      <c r="A99" s="56"/>
      <c r="B99" s="56"/>
      <c r="C99" s="56"/>
      <c r="D99" s="56"/>
      <c r="E99" s="127"/>
      <c r="F99" s="127"/>
      <c r="G99" s="127"/>
      <c r="H99" s="127"/>
      <c r="I99" s="127"/>
      <c r="J99" s="127"/>
      <c r="K99" s="127"/>
      <c r="L99" s="127"/>
      <c r="M99" s="127"/>
      <c r="N99" s="127"/>
      <c r="O99" s="127"/>
      <c r="P99" s="127"/>
      <c r="Q99" s="262"/>
    </row>
    <row r="100" spans="1:17">
      <c r="A100" s="56"/>
      <c r="B100" s="56"/>
      <c r="C100" s="56"/>
      <c r="D100" s="56"/>
      <c r="E100" s="127"/>
      <c r="F100" s="127"/>
      <c r="G100" s="127"/>
      <c r="H100" s="127"/>
      <c r="I100" s="127"/>
      <c r="J100" s="127"/>
      <c r="K100" s="127"/>
      <c r="L100" s="127"/>
      <c r="M100" s="127"/>
      <c r="N100" s="127"/>
      <c r="O100" s="127"/>
      <c r="P100" s="127"/>
      <c r="Q100" s="262"/>
    </row>
    <row r="101" spans="1:17">
      <c r="A101" s="56"/>
      <c r="B101" s="56"/>
      <c r="C101" s="56"/>
      <c r="D101" s="56"/>
      <c r="E101" s="127"/>
      <c r="F101" s="127"/>
      <c r="G101" s="127"/>
      <c r="H101" s="127"/>
      <c r="I101" s="127"/>
      <c r="J101" s="127"/>
      <c r="K101" s="127"/>
      <c r="L101" s="127"/>
      <c r="M101" s="127"/>
      <c r="N101" s="127"/>
      <c r="O101" s="127"/>
      <c r="P101" s="127"/>
      <c r="Q101" s="262"/>
    </row>
    <row r="102" spans="1:17">
      <c r="A102" s="56"/>
      <c r="B102" s="56"/>
      <c r="C102" s="56"/>
      <c r="D102" s="56"/>
      <c r="E102" s="127"/>
      <c r="F102" s="127"/>
      <c r="G102" s="127"/>
      <c r="H102" s="127"/>
      <c r="I102" s="127"/>
      <c r="J102" s="127"/>
      <c r="K102" s="127"/>
      <c r="L102" s="127"/>
      <c r="M102" s="127"/>
      <c r="N102" s="127"/>
      <c r="O102" s="127"/>
      <c r="P102" s="127"/>
      <c r="Q102" s="262"/>
    </row>
    <row r="103" spans="1:17">
      <c r="A103" s="56"/>
      <c r="B103" s="56"/>
      <c r="C103" s="56"/>
      <c r="D103" s="56"/>
      <c r="E103" s="127"/>
      <c r="F103" s="127"/>
      <c r="G103" s="127"/>
      <c r="H103" s="127"/>
      <c r="I103" s="127"/>
      <c r="J103" s="127"/>
      <c r="K103" s="127"/>
      <c r="L103" s="127"/>
      <c r="M103" s="127"/>
      <c r="N103" s="127"/>
      <c r="O103" s="127"/>
      <c r="P103" s="127"/>
      <c r="Q103" s="262"/>
    </row>
    <row r="104" spans="1:17">
      <c r="A104" s="56"/>
      <c r="B104" s="56"/>
      <c r="C104" s="56"/>
      <c r="D104" s="56"/>
      <c r="E104" s="127"/>
      <c r="F104" s="127"/>
      <c r="G104" s="127"/>
      <c r="H104" s="127"/>
      <c r="I104" s="127"/>
      <c r="J104" s="127"/>
      <c r="K104" s="127"/>
      <c r="L104" s="127"/>
      <c r="M104" s="127"/>
      <c r="N104" s="127"/>
      <c r="O104" s="127"/>
      <c r="P104" s="127"/>
      <c r="Q104" s="262"/>
    </row>
    <row r="105" spans="1:17">
      <c r="A105" s="56"/>
      <c r="B105" s="56"/>
      <c r="C105" s="56"/>
      <c r="D105" s="56"/>
      <c r="E105" s="127"/>
      <c r="F105" s="127"/>
      <c r="G105" s="127"/>
      <c r="H105" s="127"/>
      <c r="I105" s="127"/>
      <c r="J105" s="127"/>
      <c r="K105" s="127"/>
      <c r="L105" s="127"/>
      <c r="M105" s="127"/>
      <c r="N105" s="127"/>
      <c r="O105" s="127"/>
      <c r="P105" s="127"/>
      <c r="Q105" s="262"/>
    </row>
    <row r="106" spans="1:17">
      <c r="A106" s="56"/>
      <c r="B106" s="56"/>
      <c r="C106" s="56"/>
      <c r="D106" s="56"/>
      <c r="E106" s="127"/>
      <c r="F106" s="127"/>
      <c r="G106" s="127"/>
      <c r="H106" s="127"/>
      <c r="I106" s="127"/>
      <c r="J106" s="127"/>
      <c r="K106" s="127"/>
      <c r="L106" s="127"/>
      <c r="M106" s="127"/>
      <c r="N106" s="127"/>
      <c r="O106" s="127"/>
      <c r="P106" s="127"/>
      <c r="Q106" s="262"/>
    </row>
    <row r="107" spans="1:17">
      <c r="A107" s="56"/>
      <c r="B107" s="56"/>
      <c r="C107" s="56"/>
      <c r="D107" s="56"/>
      <c r="E107" s="127"/>
      <c r="F107" s="127"/>
      <c r="G107" s="127"/>
      <c r="H107" s="127"/>
      <c r="I107" s="127"/>
      <c r="J107" s="127"/>
      <c r="K107" s="127"/>
      <c r="L107" s="127"/>
      <c r="M107" s="127"/>
      <c r="N107" s="127"/>
      <c r="O107" s="127"/>
      <c r="P107" s="127"/>
      <c r="Q107" s="262"/>
    </row>
    <row r="108" spans="1:17">
      <c r="A108" s="56"/>
      <c r="B108" s="56"/>
      <c r="C108" s="56"/>
      <c r="D108" s="56"/>
      <c r="E108" s="127"/>
      <c r="F108" s="127"/>
      <c r="G108" s="127"/>
      <c r="H108" s="127"/>
      <c r="I108" s="127"/>
      <c r="J108" s="127"/>
      <c r="K108" s="127"/>
      <c r="L108" s="127"/>
      <c r="M108" s="127"/>
      <c r="N108" s="127"/>
      <c r="O108" s="127"/>
      <c r="P108" s="127"/>
      <c r="Q108" s="262"/>
    </row>
    <row r="109" spans="1:17">
      <c r="A109" s="56"/>
      <c r="B109" s="56"/>
      <c r="C109" s="56"/>
      <c r="D109" s="56"/>
      <c r="E109" s="127"/>
      <c r="F109" s="127"/>
      <c r="G109" s="127"/>
      <c r="H109" s="127"/>
      <c r="I109" s="127"/>
      <c r="J109" s="127"/>
      <c r="K109" s="127"/>
      <c r="L109" s="127"/>
      <c r="M109" s="127"/>
      <c r="N109" s="127"/>
      <c r="O109" s="127"/>
      <c r="P109" s="127"/>
      <c r="Q109" s="262"/>
    </row>
    <row r="110" spans="1:17">
      <c r="A110" s="56"/>
      <c r="B110" s="56"/>
      <c r="C110" s="56"/>
      <c r="D110" s="56"/>
      <c r="E110" s="127"/>
      <c r="F110" s="127"/>
      <c r="G110" s="127"/>
      <c r="H110" s="127"/>
      <c r="I110" s="127"/>
      <c r="J110" s="127"/>
      <c r="K110" s="127"/>
      <c r="L110" s="127"/>
      <c r="M110" s="127"/>
      <c r="N110" s="127"/>
      <c r="O110" s="127"/>
      <c r="P110" s="127"/>
      <c r="Q110" s="262"/>
    </row>
    <row r="111" spans="1:17">
      <c r="A111" s="56"/>
      <c r="B111" s="56"/>
      <c r="C111" s="56"/>
      <c r="D111" s="56"/>
      <c r="E111" s="127"/>
      <c r="F111" s="127"/>
      <c r="G111" s="127"/>
      <c r="H111" s="127"/>
      <c r="I111" s="127"/>
      <c r="J111" s="127"/>
      <c r="K111" s="127"/>
      <c r="L111" s="127"/>
      <c r="M111" s="127"/>
      <c r="N111" s="127"/>
      <c r="O111" s="127"/>
      <c r="P111" s="127"/>
      <c r="Q111" s="262"/>
    </row>
    <row r="112" spans="1:17">
      <c r="A112" s="56"/>
      <c r="B112" s="56"/>
      <c r="C112" s="56"/>
      <c r="D112" s="56"/>
      <c r="E112" s="127"/>
      <c r="F112" s="127"/>
      <c r="G112" s="127"/>
      <c r="H112" s="127"/>
      <c r="I112" s="127"/>
      <c r="J112" s="127"/>
      <c r="K112" s="127"/>
      <c r="L112" s="127"/>
      <c r="M112" s="127"/>
      <c r="N112" s="127"/>
      <c r="O112" s="127"/>
      <c r="P112" s="127"/>
      <c r="Q112" s="262"/>
    </row>
    <row r="113" spans="1:17">
      <c r="A113" s="56"/>
      <c r="B113" s="56"/>
      <c r="C113" s="56"/>
      <c r="D113" s="56"/>
      <c r="E113" s="127"/>
      <c r="F113" s="127"/>
      <c r="G113" s="127"/>
      <c r="H113" s="127"/>
      <c r="I113" s="127"/>
      <c r="J113" s="127"/>
      <c r="K113" s="127"/>
      <c r="L113" s="127"/>
      <c r="M113" s="127"/>
      <c r="N113" s="127"/>
      <c r="O113" s="127"/>
      <c r="P113" s="127"/>
      <c r="Q113" s="262"/>
    </row>
    <row r="114" spans="1:17">
      <c r="A114" s="56"/>
      <c r="B114" s="56"/>
      <c r="C114" s="56"/>
      <c r="D114" s="56"/>
      <c r="E114" s="127"/>
      <c r="F114" s="127"/>
      <c r="G114" s="127"/>
      <c r="H114" s="127"/>
      <c r="I114" s="127"/>
      <c r="J114" s="127"/>
      <c r="K114" s="127"/>
      <c r="L114" s="127"/>
      <c r="M114" s="127"/>
      <c r="N114" s="127"/>
      <c r="O114" s="127"/>
      <c r="P114" s="127"/>
      <c r="Q114" s="262"/>
    </row>
    <row r="115" spans="1:17">
      <c r="A115" s="56"/>
      <c r="B115" s="56"/>
      <c r="C115" s="56"/>
      <c r="D115" s="56"/>
      <c r="E115" s="127"/>
      <c r="F115" s="127"/>
      <c r="G115" s="127"/>
      <c r="H115" s="127"/>
      <c r="I115" s="127"/>
      <c r="J115" s="127"/>
      <c r="K115" s="127"/>
      <c r="L115" s="127"/>
      <c r="M115" s="127"/>
      <c r="N115" s="127"/>
      <c r="O115" s="127"/>
      <c r="P115" s="127"/>
      <c r="Q115" s="262"/>
    </row>
    <row r="116" spans="1:17">
      <c r="A116" s="56"/>
      <c r="B116" s="56"/>
      <c r="C116" s="56"/>
      <c r="D116" s="56"/>
      <c r="E116" s="127"/>
      <c r="F116" s="127"/>
      <c r="G116" s="127"/>
      <c r="H116" s="127"/>
      <c r="I116" s="127"/>
      <c r="J116" s="127"/>
      <c r="K116" s="127"/>
      <c r="L116" s="127"/>
      <c r="M116" s="127"/>
      <c r="N116" s="127"/>
      <c r="O116" s="127"/>
      <c r="P116" s="127"/>
      <c r="Q116" s="262"/>
    </row>
    <row r="117" spans="1:17">
      <c r="A117" s="56"/>
      <c r="B117" s="56"/>
      <c r="C117" s="56"/>
      <c r="D117" s="56"/>
      <c r="E117" s="127"/>
      <c r="F117" s="127"/>
      <c r="G117" s="127"/>
      <c r="H117" s="127"/>
      <c r="I117" s="127"/>
      <c r="J117" s="127"/>
      <c r="K117" s="127"/>
      <c r="L117" s="127"/>
      <c r="M117" s="127"/>
      <c r="N117" s="127"/>
      <c r="O117" s="127"/>
      <c r="P117" s="127"/>
      <c r="Q117" s="262"/>
    </row>
    <row r="118" spans="1:17">
      <c r="A118" s="56"/>
      <c r="B118" s="56"/>
      <c r="C118" s="56"/>
      <c r="D118" s="56"/>
      <c r="E118" s="127"/>
      <c r="F118" s="127"/>
      <c r="G118" s="127"/>
      <c r="H118" s="127"/>
      <c r="I118" s="127"/>
      <c r="J118" s="127"/>
      <c r="K118" s="127"/>
      <c r="L118" s="127"/>
      <c r="M118" s="127"/>
      <c r="N118" s="127"/>
      <c r="O118" s="127"/>
      <c r="P118" s="127"/>
      <c r="Q118" s="262"/>
    </row>
    <row r="119" spans="1:17">
      <c r="A119" s="56"/>
      <c r="B119" s="56"/>
      <c r="C119" s="56"/>
      <c r="D119" s="56"/>
      <c r="E119" s="127"/>
      <c r="F119" s="127"/>
      <c r="G119" s="127"/>
      <c r="H119" s="127"/>
      <c r="I119" s="127"/>
      <c r="J119" s="127"/>
      <c r="K119" s="127"/>
      <c r="L119" s="127"/>
      <c r="M119" s="127"/>
      <c r="N119" s="127"/>
      <c r="O119" s="127"/>
      <c r="P119" s="127"/>
      <c r="Q119" s="262"/>
    </row>
    <row r="120" spans="1:17">
      <c r="A120" s="56"/>
      <c r="B120" s="56"/>
      <c r="C120" s="56"/>
      <c r="D120" s="56"/>
      <c r="E120" s="127"/>
      <c r="F120" s="127"/>
      <c r="G120" s="127"/>
      <c r="H120" s="127"/>
      <c r="I120" s="127"/>
      <c r="J120" s="127"/>
      <c r="K120" s="127"/>
      <c r="L120" s="127"/>
      <c r="M120" s="127"/>
      <c r="N120" s="127"/>
      <c r="O120" s="127"/>
      <c r="P120" s="127"/>
      <c r="Q120" s="262"/>
    </row>
    <row r="121" spans="1:17">
      <c r="A121" s="56"/>
      <c r="B121" s="56"/>
      <c r="C121" s="56"/>
      <c r="D121" s="56"/>
      <c r="E121" s="127"/>
      <c r="F121" s="127"/>
      <c r="G121" s="127"/>
      <c r="H121" s="127"/>
      <c r="I121" s="127"/>
      <c r="J121" s="127"/>
      <c r="K121" s="127"/>
      <c r="L121" s="127"/>
      <c r="M121" s="127"/>
      <c r="N121" s="127"/>
      <c r="O121" s="127"/>
      <c r="P121" s="127"/>
      <c r="Q121" s="262"/>
    </row>
    <row r="122" spans="1:17">
      <c r="A122" s="56"/>
      <c r="B122" s="56"/>
      <c r="C122" s="56"/>
      <c r="D122" s="56"/>
      <c r="E122" s="127"/>
      <c r="F122" s="127"/>
      <c r="G122" s="127"/>
      <c r="H122" s="127"/>
      <c r="I122" s="127"/>
      <c r="J122" s="127"/>
      <c r="K122" s="127"/>
      <c r="L122" s="127"/>
      <c r="M122" s="127"/>
      <c r="N122" s="127"/>
      <c r="O122" s="127"/>
      <c r="P122" s="127"/>
      <c r="Q122" s="262"/>
    </row>
    <row r="123" spans="1:17">
      <c r="A123" s="56"/>
      <c r="B123" s="56"/>
      <c r="C123" s="56"/>
      <c r="D123" s="56"/>
      <c r="E123" s="127"/>
      <c r="F123" s="127"/>
      <c r="G123" s="127"/>
      <c r="H123" s="127"/>
      <c r="I123" s="127"/>
      <c r="J123" s="127"/>
      <c r="K123" s="127"/>
      <c r="L123" s="127"/>
      <c r="M123" s="127"/>
      <c r="N123" s="127"/>
      <c r="O123" s="127"/>
      <c r="P123" s="127"/>
      <c r="Q123" s="262"/>
    </row>
    <row r="124" spans="1:17">
      <c r="A124" s="56"/>
      <c r="B124" s="56"/>
      <c r="C124" s="56"/>
      <c r="D124" s="56"/>
      <c r="E124" s="127"/>
      <c r="F124" s="127"/>
      <c r="G124" s="127"/>
      <c r="H124" s="127"/>
      <c r="I124" s="127"/>
      <c r="J124" s="127"/>
      <c r="K124" s="127"/>
      <c r="L124" s="127"/>
      <c r="M124" s="127"/>
      <c r="N124" s="127"/>
      <c r="O124" s="127"/>
      <c r="P124" s="127"/>
      <c r="Q124" s="262"/>
    </row>
    <row r="125" spans="1:17">
      <c r="A125" s="56"/>
      <c r="B125" s="56"/>
      <c r="C125" s="56"/>
      <c r="D125" s="56"/>
      <c r="E125" s="127"/>
      <c r="F125" s="127"/>
      <c r="G125" s="127"/>
      <c r="H125" s="127"/>
      <c r="I125" s="127"/>
      <c r="J125" s="127"/>
      <c r="K125" s="127"/>
      <c r="L125" s="127"/>
      <c r="M125" s="127"/>
      <c r="N125" s="127"/>
      <c r="O125" s="127"/>
      <c r="P125" s="127"/>
      <c r="Q125" s="262"/>
    </row>
    <row r="126" spans="1:17">
      <c r="A126" s="56"/>
      <c r="B126" s="56"/>
      <c r="C126" s="56"/>
      <c r="D126" s="56"/>
      <c r="E126" s="127"/>
      <c r="F126" s="127"/>
      <c r="G126" s="127"/>
      <c r="H126" s="127"/>
      <c r="I126" s="127"/>
      <c r="J126" s="127"/>
      <c r="K126" s="127"/>
      <c r="L126" s="127"/>
      <c r="M126" s="127"/>
      <c r="N126" s="127"/>
      <c r="O126" s="127"/>
      <c r="P126" s="127"/>
      <c r="Q126" s="262"/>
    </row>
    <row r="127" spans="1:17">
      <c r="A127" s="56"/>
      <c r="B127" s="56"/>
      <c r="C127" s="56"/>
      <c r="D127" s="56"/>
      <c r="E127" s="127"/>
      <c r="F127" s="127"/>
      <c r="G127" s="127"/>
      <c r="H127" s="127"/>
      <c r="I127" s="127"/>
      <c r="J127" s="127"/>
      <c r="K127" s="127"/>
      <c r="L127" s="127"/>
      <c r="M127" s="127"/>
      <c r="N127" s="127"/>
      <c r="O127" s="127"/>
      <c r="P127" s="127"/>
      <c r="Q127" s="262"/>
    </row>
    <row r="128" spans="1:17">
      <c r="A128" s="56"/>
      <c r="B128" s="56"/>
      <c r="C128" s="56"/>
      <c r="D128" s="56"/>
      <c r="E128" s="127"/>
      <c r="F128" s="127"/>
      <c r="G128" s="127"/>
      <c r="H128" s="127"/>
      <c r="I128" s="127"/>
      <c r="J128" s="127"/>
      <c r="K128" s="127"/>
      <c r="L128" s="127"/>
      <c r="M128" s="127"/>
      <c r="N128" s="127"/>
      <c r="O128" s="127"/>
      <c r="P128" s="127"/>
      <c r="Q128" s="262"/>
    </row>
    <row r="129" spans="1:17">
      <c r="A129" s="56"/>
      <c r="B129" s="56"/>
      <c r="C129" s="56"/>
      <c r="D129" s="56"/>
      <c r="E129" s="127"/>
      <c r="F129" s="127"/>
      <c r="G129" s="127"/>
      <c r="H129" s="127"/>
      <c r="I129" s="127"/>
      <c r="J129" s="127"/>
      <c r="K129" s="127"/>
      <c r="L129" s="127"/>
      <c r="M129" s="127"/>
      <c r="N129" s="127"/>
      <c r="O129" s="127"/>
      <c r="P129" s="127"/>
      <c r="Q129" s="262"/>
    </row>
    <row r="130" spans="1:17">
      <c r="A130" s="56"/>
      <c r="B130" s="56"/>
      <c r="C130" s="56"/>
      <c r="D130" s="56"/>
      <c r="E130" s="127"/>
      <c r="F130" s="127"/>
      <c r="G130" s="127"/>
      <c r="H130" s="127"/>
      <c r="I130" s="127"/>
      <c r="J130" s="127"/>
      <c r="K130" s="127"/>
      <c r="L130" s="127"/>
      <c r="M130" s="127"/>
      <c r="N130" s="127"/>
      <c r="O130" s="127"/>
      <c r="P130" s="127"/>
      <c r="Q130" s="262"/>
    </row>
    <row r="131" spans="1:17">
      <c r="A131" s="56"/>
      <c r="B131" s="56"/>
      <c r="C131" s="56"/>
      <c r="D131" s="56"/>
      <c r="E131" s="127"/>
      <c r="F131" s="127"/>
      <c r="G131" s="127"/>
      <c r="H131" s="127"/>
      <c r="I131" s="127"/>
      <c r="J131" s="127"/>
      <c r="K131" s="127"/>
      <c r="L131" s="127"/>
      <c r="M131" s="127"/>
      <c r="N131" s="127"/>
      <c r="O131" s="127"/>
      <c r="P131" s="127"/>
      <c r="Q131" s="262"/>
    </row>
    <row r="132" spans="1:17">
      <c r="A132" s="56"/>
      <c r="B132" s="56"/>
      <c r="C132" s="56"/>
      <c r="D132" s="56"/>
      <c r="E132" s="127"/>
      <c r="F132" s="127"/>
      <c r="G132" s="127"/>
      <c r="H132" s="127"/>
      <c r="I132" s="127"/>
      <c r="J132" s="127"/>
      <c r="K132" s="127"/>
      <c r="L132" s="127"/>
      <c r="M132" s="127"/>
      <c r="N132" s="127"/>
      <c r="O132" s="127"/>
      <c r="P132" s="127"/>
      <c r="Q132" s="262"/>
    </row>
    <row r="133" spans="1:17">
      <c r="A133" s="56"/>
      <c r="B133" s="56"/>
      <c r="C133" s="56"/>
      <c r="D133" s="56"/>
      <c r="E133" s="127"/>
      <c r="F133" s="127"/>
      <c r="G133" s="127"/>
      <c r="H133" s="127"/>
      <c r="I133" s="127"/>
      <c r="J133" s="127"/>
      <c r="K133" s="127"/>
      <c r="L133" s="127"/>
      <c r="M133" s="127"/>
      <c r="N133" s="127"/>
      <c r="O133" s="127"/>
      <c r="P133" s="127"/>
      <c r="Q133" s="262"/>
    </row>
    <row r="134" spans="1:17">
      <c r="A134" s="56"/>
      <c r="B134" s="56"/>
      <c r="C134" s="56"/>
      <c r="D134" s="56"/>
      <c r="E134" s="127"/>
      <c r="F134" s="127"/>
      <c r="G134" s="127"/>
      <c r="H134" s="127"/>
      <c r="I134" s="127"/>
      <c r="J134" s="127"/>
      <c r="K134" s="127"/>
      <c r="L134" s="127"/>
      <c r="M134" s="127"/>
      <c r="N134" s="127"/>
      <c r="O134" s="127"/>
      <c r="P134" s="127"/>
      <c r="Q134" s="262"/>
    </row>
    <row r="135" spans="1:17">
      <c r="A135" s="56"/>
      <c r="B135" s="56"/>
      <c r="C135" s="56"/>
      <c r="D135" s="56"/>
      <c r="E135" s="127"/>
      <c r="F135" s="127"/>
      <c r="G135" s="127"/>
      <c r="H135" s="127"/>
      <c r="I135" s="127"/>
      <c r="J135" s="127"/>
      <c r="K135" s="127"/>
      <c r="L135" s="127"/>
      <c r="M135" s="127"/>
      <c r="N135" s="127"/>
      <c r="O135" s="127"/>
      <c r="P135" s="127"/>
      <c r="Q135" s="262"/>
    </row>
    <row r="136" spans="1:17">
      <c r="A136" s="56"/>
      <c r="B136" s="56"/>
      <c r="C136" s="56"/>
      <c r="D136" s="56"/>
      <c r="E136" s="127"/>
      <c r="F136" s="127"/>
      <c r="G136" s="127"/>
      <c r="H136" s="127"/>
      <c r="I136" s="127"/>
      <c r="J136" s="127"/>
      <c r="K136" s="127"/>
      <c r="L136" s="127"/>
      <c r="M136" s="127"/>
      <c r="N136" s="127"/>
      <c r="O136" s="127"/>
      <c r="P136" s="127"/>
      <c r="Q136" s="262"/>
    </row>
    <row r="137" spans="1:17">
      <c r="A137" s="56"/>
      <c r="B137" s="56"/>
      <c r="C137" s="56"/>
      <c r="D137" s="56"/>
      <c r="E137" s="127"/>
      <c r="F137" s="127"/>
      <c r="G137" s="127"/>
      <c r="H137" s="127"/>
      <c r="I137" s="127"/>
      <c r="J137" s="127"/>
      <c r="K137" s="127"/>
      <c r="L137" s="127"/>
      <c r="M137" s="127"/>
      <c r="N137" s="127"/>
      <c r="O137" s="127"/>
      <c r="P137" s="127"/>
      <c r="Q137" s="262"/>
    </row>
    <row r="138" spans="1:17">
      <c r="A138" s="56"/>
      <c r="B138" s="56"/>
      <c r="C138" s="56"/>
      <c r="D138" s="56"/>
      <c r="E138" s="127"/>
      <c r="F138" s="127"/>
      <c r="G138" s="127"/>
      <c r="H138" s="127"/>
      <c r="I138" s="127"/>
      <c r="J138" s="127"/>
      <c r="K138" s="127"/>
      <c r="L138" s="127"/>
      <c r="M138" s="127"/>
      <c r="N138" s="127"/>
      <c r="O138" s="127"/>
      <c r="P138" s="127"/>
      <c r="Q138" s="262"/>
    </row>
    <row r="139" spans="1:17">
      <c r="A139" s="56"/>
      <c r="B139" s="56"/>
      <c r="C139" s="56"/>
      <c r="D139" s="56"/>
      <c r="E139" s="127"/>
      <c r="F139" s="127"/>
      <c r="G139" s="127"/>
      <c r="H139" s="127"/>
      <c r="I139" s="127"/>
      <c r="J139" s="127"/>
      <c r="K139" s="127"/>
      <c r="L139" s="127"/>
      <c r="M139" s="127"/>
      <c r="N139" s="127"/>
      <c r="O139" s="127"/>
      <c r="P139" s="127"/>
      <c r="Q139" s="262"/>
    </row>
    <row r="140" spans="1:17">
      <c r="A140" s="56"/>
      <c r="B140" s="56"/>
      <c r="C140" s="56"/>
      <c r="D140" s="56"/>
      <c r="E140" s="127"/>
      <c r="F140" s="127"/>
      <c r="G140" s="127"/>
      <c r="H140" s="127"/>
      <c r="I140" s="127"/>
      <c r="J140" s="127"/>
      <c r="K140" s="127"/>
      <c r="L140" s="127"/>
      <c r="M140" s="127"/>
      <c r="N140" s="127"/>
      <c r="O140" s="127"/>
      <c r="P140" s="127"/>
      <c r="Q140" s="262"/>
    </row>
    <row r="141" spans="1:17">
      <c r="A141" s="56"/>
      <c r="B141" s="56"/>
      <c r="C141" s="56"/>
      <c r="D141" s="56"/>
      <c r="E141" s="127"/>
      <c r="F141" s="127"/>
      <c r="G141" s="127"/>
      <c r="H141" s="127"/>
      <c r="I141" s="127"/>
      <c r="J141" s="127"/>
      <c r="K141" s="127"/>
      <c r="L141" s="127"/>
      <c r="M141" s="127"/>
      <c r="N141" s="127"/>
      <c r="O141" s="127"/>
      <c r="P141" s="127"/>
      <c r="Q141" s="262"/>
    </row>
    <row r="142" spans="1:17">
      <c r="A142" s="56"/>
      <c r="B142" s="56"/>
      <c r="C142" s="56"/>
      <c r="D142" s="56"/>
      <c r="E142" s="127"/>
      <c r="F142" s="127"/>
      <c r="G142" s="127"/>
      <c r="H142" s="127"/>
      <c r="I142" s="127"/>
      <c r="J142" s="127"/>
      <c r="K142" s="127"/>
      <c r="L142" s="127"/>
      <c r="M142" s="127"/>
      <c r="N142" s="127"/>
      <c r="O142" s="127"/>
      <c r="P142" s="127"/>
      <c r="Q142" s="262"/>
    </row>
    <row r="143" spans="1:17">
      <c r="A143" s="56"/>
      <c r="B143" s="56"/>
      <c r="C143" s="56"/>
      <c r="D143" s="56"/>
      <c r="E143" s="127"/>
      <c r="F143" s="127"/>
      <c r="G143" s="127"/>
      <c r="H143" s="127"/>
      <c r="I143" s="127"/>
      <c r="J143" s="127"/>
      <c r="K143" s="127"/>
      <c r="L143" s="127"/>
      <c r="M143" s="127"/>
      <c r="N143" s="127"/>
      <c r="O143" s="127"/>
      <c r="P143" s="127"/>
      <c r="Q143" s="262"/>
    </row>
    <row r="144" spans="1:17">
      <c r="A144" s="56"/>
      <c r="B144" s="56"/>
      <c r="C144" s="56"/>
      <c r="D144" s="56"/>
      <c r="E144" s="127"/>
      <c r="F144" s="127"/>
      <c r="G144" s="127"/>
      <c r="H144" s="127"/>
      <c r="I144" s="127"/>
      <c r="J144" s="127"/>
      <c r="K144" s="127"/>
      <c r="L144" s="127"/>
      <c r="M144" s="127"/>
      <c r="N144" s="127"/>
      <c r="O144" s="127"/>
      <c r="P144" s="127"/>
      <c r="Q144" s="262"/>
    </row>
    <row r="145" spans="1:17">
      <c r="A145" s="56"/>
      <c r="B145" s="56"/>
      <c r="C145" s="56"/>
      <c r="D145" s="56"/>
      <c r="E145" s="127"/>
      <c r="F145" s="127"/>
      <c r="G145" s="127"/>
      <c r="H145" s="127"/>
      <c r="I145" s="127"/>
      <c r="J145" s="127"/>
      <c r="K145" s="127"/>
      <c r="L145" s="127"/>
      <c r="M145" s="127"/>
      <c r="N145" s="127"/>
      <c r="O145" s="127"/>
      <c r="P145" s="127"/>
      <c r="Q145" s="262"/>
    </row>
    <row r="146" spans="1:17">
      <c r="A146" s="56"/>
      <c r="B146" s="56"/>
      <c r="C146" s="56"/>
      <c r="D146" s="56"/>
      <c r="E146" s="127"/>
      <c r="F146" s="127"/>
      <c r="G146" s="127"/>
      <c r="H146" s="127"/>
      <c r="I146" s="127"/>
      <c r="J146" s="127"/>
      <c r="K146" s="127"/>
      <c r="L146" s="127"/>
      <c r="M146" s="127"/>
      <c r="N146" s="127"/>
      <c r="O146" s="127"/>
      <c r="P146" s="127"/>
      <c r="Q146" s="262"/>
    </row>
    <row r="147" spans="1:17">
      <c r="A147" s="56"/>
      <c r="B147" s="56"/>
      <c r="C147" s="56"/>
      <c r="D147" s="56"/>
      <c r="E147" s="127"/>
      <c r="F147" s="127"/>
      <c r="G147" s="127"/>
      <c r="H147" s="127"/>
      <c r="I147" s="127"/>
      <c r="J147" s="127"/>
      <c r="K147" s="127"/>
      <c r="L147" s="127"/>
      <c r="M147" s="127"/>
      <c r="N147" s="127"/>
      <c r="O147" s="127"/>
      <c r="P147" s="127"/>
      <c r="Q147" s="262"/>
    </row>
    <row r="148" spans="1:17">
      <c r="A148" s="56"/>
      <c r="B148" s="56"/>
      <c r="C148" s="56"/>
      <c r="D148" s="56"/>
      <c r="E148" s="127"/>
      <c r="F148" s="127"/>
      <c r="G148" s="127"/>
      <c r="H148" s="127"/>
      <c r="I148" s="127"/>
      <c r="J148" s="127"/>
      <c r="K148" s="127"/>
      <c r="L148" s="127"/>
      <c r="M148" s="127"/>
      <c r="N148" s="127"/>
      <c r="O148" s="127"/>
      <c r="P148" s="127"/>
      <c r="Q148" s="262"/>
    </row>
    <row r="149" spans="1:17">
      <c r="A149" s="56"/>
      <c r="B149" s="56"/>
      <c r="C149" s="56"/>
      <c r="D149" s="56"/>
      <c r="E149" s="127"/>
      <c r="F149" s="127"/>
      <c r="G149" s="127"/>
      <c r="H149" s="127"/>
      <c r="I149" s="127"/>
      <c r="J149" s="127"/>
      <c r="K149" s="127"/>
      <c r="L149" s="127"/>
      <c r="M149" s="127"/>
      <c r="N149" s="127"/>
      <c r="O149" s="127"/>
      <c r="P149" s="127"/>
      <c r="Q149" s="262"/>
    </row>
    <row r="150" spans="1:17">
      <c r="A150" s="56"/>
      <c r="B150" s="56"/>
      <c r="C150" s="56"/>
      <c r="D150" s="56"/>
      <c r="E150" s="127"/>
      <c r="F150" s="127"/>
      <c r="G150" s="127"/>
      <c r="H150" s="127"/>
      <c r="I150" s="127"/>
      <c r="J150" s="127"/>
      <c r="K150" s="127"/>
      <c r="L150" s="127"/>
      <c r="M150" s="127"/>
      <c r="N150" s="127"/>
      <c r="O150" s="127"/>
      <c r="P150" s="127"/>
      <c r="Q150" s="262"/>
    </row>
    <row r="151" spans="1:17">
      <c r="A151" s="56"/>
      <c r="B151" s="56"/>
      <c r="C151" s="56"/>
      <c r="D151" s="56"/>
      <c r="E151" s="127"/>
      <c r="F151" s="127"/>
      <c r="G151" s="127"/>
      <c r="H151" s="127"/>
      <c r="I151" s="127"/>
      <c r="J151" s="127"/>
      <c r="K151" s="127"/>
      <c r="L151" s="127"/>
      <c r="M151" s="127"/>
      <c r="N151" s="127"/>
      <c r="O151" s="127"/>
      <c r="P151" s="127"/>
      <c r="Q151" s="262"/>
    </row>
    <row r="152" spans="1:17">
      <c r="A152" s="56"/>
      <c r="B152" s="56"/>
      <c r="C152" s="56"/>
      <c r="D152" s="56"/>
      <c r="E152" s="127"/>
      <c r="F152" s="127"/>
      <c r="G152" s="127"/>
      <c r="H152" s="127"/>
      <c r="I152" s="127"/>
      <c r="J152" s="127"/>
      <c r="K152" s="127"/>
      <c r="L152" s="127"/>
      <c r="M152" s="127"/>
      <c r="N152" s="127"/>
      <c r="O152" s="127"/>
      <c r="P152" s="127"/>
      <c r="Q152" s="262"/>
    </row>
    <row r="153" spans="1:17">
      <c r="A153" s="56"/>
      <c r="B153" s="56"/>
      <c r="C153" s="56"/>
      <c r="D153" s="56"/>
      <c r="E153" s="127"/>
      <c r="F153" s="127"/>
      <c r="G153" s="127"/>
      <c r="H153" s="127"/>
      <c r="I153" s="127"/>
      <c r="J153" s="127"/>
      <c r="K153" s="127"/>
      <c r="L153" s="127"/>
      <c r="M153" s="127"/>
      <c r="N153" s="127"/>
      <c r="O153" s="127"/>
      <c r="P153" s="127"/>
      <c r="Q153" s="262"/>
    </row>
    <row r="154" spans="1:17">
      <c r="A154" s="56"/>
      <c r="B154" s="56"/>
      <c r="C154" s="56"/>
      <c r="D154" s="56"/>
      <c r="E154" s="127"/>
      <c r="F154" s="127"/>
      <c r="G154" s="127"/>
      <c r="H154" s="127"/>
      <c r="I154" s="127"/>
      <c r="J154" s="127"/>
      <c r="K154" s="127"/>
      <c r="L154" s="127"/>
      <c r="M154" s="127"/>
      <c r="N154" s="127"/>
      <c r="O154" s="127"/>
      <c r="P154" s="127"/>
      <c r="Q154" s="262"/>
    </row>
    <row r="155" spans="1:17">
      <c r="A155" s="56"/>
      <c r="B155" s="56"/>
      <c r="C155" s="56"/>
      <c r="D155" s="56"/>
      <c r="E155" s="127"/>
      <c r="F155" s="127"/>
      <c r="G155" s="127"/>
      <c r="H155" s="127"/>
      <c r="I155" s="127"/>
      <c r="J155" s="127"/>
      <c r="K155" s="127"/>
      <c r="L155" s="127"/>
      <c r="M155" s="127"/>
      <c r="N155" s="127"/>
      <c r="O155" s="127"/>
      <c r="P155" s="127"/>
      <c r="Q155" s="262"/>
    </row>
    <row r="156" spans="1:17">
      <c r="A156" s="56"/>
      <c r="B156" s="56"/>
      <c r="C156" s="56"/>
      <c r="D156" s="56"/>
      <c r="E156" s="127"/>
      <c r="F156" s="127"/>
      <c r="G156" s="127"/>
      <c r="H156" s="127"/>
      <c r="I156" s="127"/>
      <c r="J156" s="127"/>
      <c r="K156" s="127"/>
      <c r="L156" s="127"/>
      <c r="M156" s="127"/>
      <c r="N156" s="127"/>
      <c r="O156" s="127"/>
      <c r="P156" s="127"/>
      <c r="Q156" s="262"/>
    </row>
    <row r="157" spans="1:17">
      <c r="A157" s="56"/>
      <c r="B157" s="56"/>
      <c r="C157" s="56"/>
      <c r="D157" s="56"/>
      <c r="E157" s="127"/>
      <c r="F157" s="127"/>
      <c r="G157" s="127"/>
      <c r="H157" s="127"/>
      <c r="I157" s="127"/>
      <c r="J157" s="127"/>
      <c r="K157" s="127"/>
      <c r="L157" s="127"/>
      <c r="M157" s="127"/>
      <c r="N157" s="127"/>
      <c r="O157" s="127"/>
      <c r="P157" s="127"/>
      <c r="Q157" s="262"/>
    </row>
    <row r="158" spans="1:17">
      <c r="A158" s="56"/>
      <c r="B158" s="56"/>
      <c r="C158" s="56"/>
      <c r="D158" s="56"/>
      <c r="E158" s="127"/>
      <c r="F158" s="127"/>
      <c r="G158" s="127"/>
      <c r="H158" s="127"/>
      <c r="I158" s="127"/>
      <c r="J158" s="127"/>
      <c r="K158" s="127"/>
      <c r="L158" s="127"/>
      <c r="M158" s="127"/>
      <c r="N158" s="127"/>
      <c r="O158" s="127"/>
      <c r="P158" s="127"/>
      <c r="Q158" s="262"/>
    </row>
    <row r="159" spans="1:17">
      <c r="A159" s="56"/>
      <c r="B159" s="56"/>
      <c r="C159" s="56"/>
      <c r="D159" s="56"/>
      <c r="E159" s="127"/>
      <c r="F159" s="127"/>
      <c r="G159" s="127"/>
      <c r="H159" s="127"/>
      <c r="I159" s="127"/>
      <c r="J159" s="127"/>
      <c r="K159" s="127"/>
      <c r="L159" s="127"/>
      <c r="M159" s="127"/>
      <c r="N159" s="127"/>
      <c r="O159" s="127"/>
      <c r="P159" s="127"/>
      <c r="Q159" s="262"/>
    </row>
    <row r="160" spans="1:17">
      <c r="A160" s="56"/>
      <c r="B160" s="56"/>
      <c r="C160" s="56"/>
      <c r="D160" s="56"/>
      <c r="E160" s="127"/>
      <c r="F160" s="127"/>
      <c r="G160" s="127"/>
      <c r="H160" s="127"/>
      <c r="I160" s="127"/>
      <c r="J160" s="127"/>
      <c r="K160" s="127"/>
      <c r="L160" s="127"/>
      <c r="M160" s="127"/>
      <c r="N160" s="127"/>
      <c r="O160" s="127"/>
      <c r="P160" s="127"/>
      <c r="Q160" s="262"/>
    </row>
    <row r="161" spans="1:17">
      <c r="A161" s="56"/>
      <c r="B161" s="56"/>
      <c r="C161" s="56"/>
      <c r="D161" s="56"/>
      <c r="E161" s="127"/>
      <c r="F161" s="127"/>
      <c r="G161" s="127"/>
      <c r="H161" s="127"/>
      <c r="I161" s="127"/>
      <c r="J161" s="127"/>
      <c r="K161" s="127"/>
      <c r="L161" s="127"/>
      <c r="M161" s="127"/>
      <c r="N161" s="127"/>
      <c r="O161" s="127"/>
      <c r="P161" s="127"/>
      <c r="Q161" s="262"/>
    </row>
    <row r="162" spans="1:17">
      <c r="A162" s="56"/>
      <c r="B162" s="56"/>
      <c r="C162" s="56"/>
      <c r="D162" s="56"/>
      <c r="E162" s="127"/>
      <c r="F162" s="127"/>
      <c r="G162" s="127"/>
      <c r="H162" s="127"/>
      <c r="I162" s="127"/>
      <c r="J162" s="127"/>
      <c r="K162" s="127"/>
      <c r="L162" s="127"/>
      <c r="M162" s="127"/>
      <c r="N162" s="127"/>
      <c r="O162" s="127"/>
      <c r="P162" s="127"/>
      <c r="Q162" s="262"/>
    </row>
    <row r="163" spans="1:17">
      <c r="A163" s="56"/>
      <c r="B163" s="56"/>
      <c r="C163" s="56"/>
      <c r="D163" s="56"/>
      <c r="E163" s="127"/>
      <c r="F163" s="127"/>
      <c r="G163" s="127"/>
      <c r="H163" s="127"/>
      <c r="I163" s="127"/>
      <c r="J163" s="127"/>
      <c r="K163" s="127"/>
      <c r="L163" s="127"/>
      <c r="M163" s="127"/>
      <c r="N163" s="127"/>
      <c r="O163" s="127"/>
      <c r="P163" s="127"/>
      <c r="Q163" s="262"/>
    </row>
    <row r="164" spans="1:17">
      <c r="A164" s="56"/>
      <c r="B164" s="56"/>
      <c r="C164" s="56"/>
      <c r="D164" s="56"/>
      <c r="E164" s="127"/>
      <c r="F164" s="127"/>
      <c r="G164" s="127"/>
      <c r="H164" s="127"/>
      <c r="I164" s="127"/>
      <c r="J164" s="127"/>
      <c r="K164" s="127"/>
      <c r="L164" s="127"/>
      <c r="M164" s="127"/>
      <c r="N164" s="127"/>
      <c r="O164" s="127"/>
      <c r="P164" s="127"/>
      <c r="Q164" s="262"/>
    </row>
    <row r="165" spans="1:17">
      <c r="A165" s="56"/>
      <c r="B165" s="56"/>
      <c r="C165" s="56"/>
      <c r="D165" s="56"/>
      <c r="E165" s="127"/>
      <c r="F165" s="127"/>
      <c r="G165" s="127"/>
      <c r="H165" s="127"/>
      <c r="I165" s="127"/>
      <c r="J165" s="127"/>
      <c r="K165" s="127"/>
      <c r="L165" s="127"/>
      <c r="M165" s="127"/>
      <c r="N165" s="127"/>
      <c r="O165" s="127"/>
      <c r="P165" s="127"/>
      <c r="Q165" s="262"/>
    </row>
    <row r="166" spans="1:17">
      <c r="A166" s="56"/>
      <c r="B166" s="56"/>
      <c r="C166" s="56"/>
      <c r="D166" s="56"/>
      <c r="E166" s="127"/>
      <c r="F166" s="127"/>
      <c r="G166" s="127"/>
      <c r="H166" s="127"/>
      <c r="I166" s="127"/>
      <c r="J166" s="127"/>
      <c r="K166" s="127"/>
      <c r="L166" s="127"/>
      <c r="M166" s="127"/>
      <c r="N166" s="127"/>
      <c r="O166" s="127"/>
      <c r="P166" s="127"/>
      <c r="Q166" s="262"/>
    </row>
    <row r="167" spans="1:17">
      <c r="A167" s="56"/>
      <c r="B167" s="56"/>
      <c r="C167" s="56"/>
      <c r="D167" s="56"/>
      <c r="E167" s="127"/>
      <c r="F167" s="127"/>
      <c r="G167" s="127"/>
      <c r="H167" s="127"/>
      <c r="I167" s="127"/>
      <c r="J167" s="127"/>
      <c r="K167" s="127"/>
      <c r="L167" s="127"/>
      <c r="M167" s="127"/>
      <c r="N167" s="127"/>
      <c r="O167" s="127"/>
      <c r="P167" s="127"/>
      <c r="Q167" s="262"/>
    </row>
    <row r="168" spans="1:17">
      <c r="A168" s="56"/>
      <c r="B168" s="56"/>
      <c r="C168" s="56"/>
      <c r="D168" s="56"/>
      <c r="E168" s="127"/>
      <c r="F168" s="127"/>
      <c r="G168" s="127"/>
      <c r="H168" s="127"/>
      <c r="I168" s="127"/>
      <c r="J168" s="127"/>
      <c r="K168" s="127"/>
      <c r="L168" s="127"/>
      <c r="M168" s="127"/>
      <c r="N168" s="127"/>
      <c r="O168" s="127"/>
      <c r="P168" s="127"/>
      <c r="Q168" s="262"/>
    </row>
    <row r="169" spans="1:17">
      <c r="A169" s="56"/>
      <c r="B169" s="56"/>
      <c r="C169" s="56"/>
      <c r="D169" s="56"/>
      <c r="E169" s="127"/>
      <c r="F169" s="127"/>
      <c r="G169" s="127"/>
      <c r="H169" s="127"/>
      <c r="I169" s="127"/>
      <c r="J169" s="127"/>
      <c r="K169" s="127"/>
      <c r="L169" s="127"/>
      <c r="M169" s="127"/>
      <c r="N169" s="127"/>
      <c r="O169" s="127"/>
      <c r="P169" s="127"/>
      <c r="Q169" s="262"/>
    </row>
    <row r="170" spans="1:17">
      <c r="A170" s="56"/>
      <c r="B170" s="56"/>
      <c r="C170" s="56"/>
      <c r="D170" s="56"/>
      <c r="E170" s="127"/>
      <c r="F170" s="127"/>
      <c r="G170" s="127"/>
      <c r="H170" s="127"/>
      <c r="I170" s="127"/>
      <c r="J170" s="127"/>
      <c r="K170" s="127"/>
      <c r="L170" s="127"/>
      <c r="M170" s="127"/>
      <c r="N170" s="127"/>
      <c r="O170" s="127"/>
      <c r="P170" s="127"/>
      <c r="Q170" s="262"/>
    </row>
    <row r="171" spans="1:17">
      <c r="A171" s="56"/>
      <c r="B171" s="56"/>
      <c r="C171" s="56"/>
      <c r="D171" s="56"/>
      <c r="E171" s="127"/>
      <c r="F171" s="127"/>
      <c r="G171" s="127"/>
      <c r="H171" s="127"/>
      <c r="I171" s="127"/>
      <c r="J171" s="127"/>
      <c r="K171" s="127"/>
      <c r="L171" s="127"/>
      <c r="M171" s="127"/>
      <c r="N171" s="127"/>
      <c r="O171" s="127"/>
      <c r="P171" s="127"/>
      <c r="Q171" s="262"/>
    </row>
    <row r="172" spans="1:17">
      <c r="A172" s="56"/>
      <c r="B172" s="56"/>
      <c r="C172" s="56"/>
      <c r="D172" s="56"/>
      <c r="E172" s="127"/>
      <c r="F172" s="127"/>
      <c r="G172" s="127"/>
      <c r="H172" s="127"/>
      <c r="I172" s="127"/>
      <c r="J172" s="127"/>
      <c r="K172" s="127"/>
      <c r="L172" s="127"/>
      <c r="M172" s="127"/>
      <c r="N172" s="127"/>
      <c r="O172" s="127"/>
      <c r="P172" s="127"/>
      <c r="Q172" s="262"/>
    </row>
    <row r="173" spans="1:17">
      <c r="A173" s="56"/>
      <c r="B173" s="56"/>
      <c r="C173" s="56"/>
      <c r="D173" s="56"/>
      <c r="E173" s="127"/>
      <c r="F173" s="127"/>
      <c r="G173" s="127"/>
      <c r="H173" s="127"/>
      <c r="I173" s="127"/>
      <c r="J173" s="127"/>
      <c r="K173" s="127"/>
      <c r="L173" s="127"/>
      <c r="M173" s="127"/>
      <c r="N173" s="127"/>
      <c r="O173" s="127"/>
      <c r="P173" s="127"/>
      <c r="Q173" s="262"/>
    </row>
    <row r="174" spans="1:17">
      <c r="A174" s="56"/>
      <c r="B174" s="56"/>
      <c r="C174" s="56"/>
      <c r="D174" s="56"/>
      <c r="E174" s="127"/>
      <c r="F174" s="127"/>
      <c r="G174" s="127"/>
      <c r="H174" s="127"/>
      <c r="I174" s="127"/>
      <c r="J174" s="127"/>
      <c r="K174" s="127"/>
      <c r="L174" s="127"/>
      <c r="M174" s="127"/>
      <c r="N174" s="127"/>
      <c r="O174" s="127"/>
      <c r="P174" s="127"/>
      <c r="Q174" s="262"/>
    </row>
    <row r="175" spans="1:17">
      <c r="A175" s="56"/>
      <c r="B175" s="56"/>
      <c r="C175" s="56"/>
      <c r="D175" s="56"/>
      <c r="E175" s="127"/>
      <c r="F175" s="127"/>
      <c r="G175" s="127"/>
      <c r="H175" s="127"/>
      <c r="I175" s="127"/>
      <c r="J175" s="127"/>
      <c r="K175" s="127"/>
      <c r="L175" s="127"/>
      <c r="M175" s="127"/>
      <c r="N175" s="127"/>
      <c r="O175" s="127"/>
      <c r="P175" s="127"/>
      <c r="Q175" s="262"/>
    </row>
    <row r="176" spans="1:17">
      <c r="A176" s="56"/>
      <c r="B176" s="56"/>
      <c r="C176" s="56"/>
      <c r="D176" s="56"/>
      <c r="E176" s="127"/>
      <c r="F176" s="127"/>
      <c r="G176" s="127"/>
      <c r="H176" s="127"/>
      <c r="I176" s="127"/>
      <c r="J176" s="127"/>
      <c r="K176" s="127"/>
      <c r="L176" s="127"/>
      <c r="M176" s="127"/>
      <c r="N176" s="127"/>
      <c r="O176" s="127"/>
      <c r="P176" s="127"/>
      <c r="Q176" s="262"/>
    </row>
    <row r="177" spans="1:17">
      <c r="A177" s="56"/>
      <c r="B177" s="56"/>
      <c r="C177" s="56"/>
      <c r="D177" s="56"/>
      <c r="E177" s="127"/>
      <c r="F177" s="127"/>
      <c r="G177" s="127"/>
      <c r="H177" s="127"/>
      <c r="I177" s="127"/>
      <c r="J177" s="127"/>
      <c r="K177" s="127"/>
      <c r="L177" s="127"/>
      <c r="M177" s="127"/>
      <c r="N177" s="127"/>
      <c r="O177" s="127"/>
      <c r="P177" s="127"/>
      <c r="Q177" s="262"/>
    </row>
    <row r="178" spans="1:17">
      <c r="A178" s="56"/>
      <c r="B178" s="56"/>
      <c r="C178" s="56"/>
      <c r="D178" s="56"/>
      <c r="E178" s="127"/>
      <c r="F178" s="127"/>
      <c r="G178" s="127"/>
      <c r="H178" s="127"/>
      <c r="I178" s="127"/>
      <c r="J178" s="127"/>
      <c r="K178" s="127"/>
      <c r="L178" s="127"/>
      <c r="M178" s="127"/>
      <c r="N178" s="127"/>
      <c r="O178" s="127"/>
      <c r="P178" s="127"/>
      <c r="Q178" s="262"/>
    </row>
    <row r="179" spans="1:17">
      <c r="A179" s="56"/>
      <c r="B179" s="56"/>
      <c r="C179" s="56"/>
      <c r="D179" s="56"/>
      <c r="E179" s="127"/>
      <c r="F179" s="127"/>
      <c r="G179" s="127"/>
      <c r="H179" s="127"/>
      <c r="I179" s="127"/>
      <c r="J179" s="127"/>
      <c r="K179" s="127"/>
      <c r="L179" s="127"/>
      <c r="M179" s="127"/>
      <c r="N179" s="127"/>
      <c r="O179" s="127"/>
      <c r="P179" s="127"/>
      <c r="Q179" s="262"/>
    </row>
    <row r="180" spans="1:17">
      <c r="A180" s="56"/>
      <c r="B180" s="56"/>
      <c r="C180" s="56"/>
      <c r="D180" s="56"/>
      <c r="E180" s="127"/>
      <c r="F180" s="127"/>
      <c r="G180" s="127"/>
      <c r="H180" s="127"/>
      <c r="I180" s="127"/>
      <c r="J180" s="127"/>
      <c r="K180" s="127"/>
      <c r="L180" s="127"/>
      <c r="M180" s="127"/>
      <c r="N180" s="127"/>
      <c r="O180" s="127"/>
      <c r="P180" s="127"/>
      <c r="Q180" s="262"/>
    </row>
    <row r="181" spans="1:17">
      <c r="A181" s="56"/>
      <c r="B181" s="56"/>
      <c r="C181" s="56"/>
      <c r="D181" s="56"/>
      <c r="E181" s="127"/>
      <c r="F181" s="127"/>
      <c r="G181" s="127"/>
      <c r="H181" s="127"/>
      <c r="I181" s="127"/>
      <c r="J181" s="127"/>
      <c r="K181" s="127"/>
      <c r="L181" s="127"/>
      <c r="M181" s="127"/>
      <c r="N181" s="127"/>
      <c r="O181" s="127"/>
      <c r="P181" s="127"/>
      <c r="Q181" s="262"/>
    </row>
    <row r="182" spans="1:17">
      <c r="A182" s="56"/>
      <c r="B182" s="56"/>
      <c r="C182" s="56"/>
      <c r="D182" s="56"/>
      <c r="E182" s="127"/>
      <c r="F182" s="127"/>
      <c r="G182" s="127"/>
      <c r="H182" s="127"/>
      <c r="I182" s="127"/>
      <c r="J182" s="127"/>
      <c r="K182" s="127"/>
      <c r="L182" s="127"/>
      <c r="M182" s="127"/>
      <c r="N182" s="127"/>
      <c r="O182" s="127"/>
      <c r="P182" s="127"/>
      <c r="Q182" s="262"/>
    </row>
    <row r="183" spans="1:17">
      <c r="A183" s="56"/>
      <c r="B183" s="56"/>
      <c r="C183" s="56"/>
      <c r="D183" s="56"/>
      <c r="E183" s="127"/>
      <c r="F183" s="127"/>
      <c r="G183" s="127"/>
      <c r="H183" s="127"/>
      <c r="I183" s="127"/>
      <c r="J183" s="127"/>
      <c r="K183" s="127"/>
      <c r="L183" s="127"/>
      <c r="M183" s="127"/>
      <c r="N183" s="127"/>
      <c r="O183" s="127"/>
      <c r="P183" s="127"/>
      <c r="Q183" s="262"/>
    </row>
    <row r="184" spans="1:17">
      <c r="A184" s="56"/>
      <c r="B184" s="56"/>
      <c r="C184" s="56"/>
      <c r="D184" s="56"/>
      <c r="E184" s="127"/>
      <c r="F184" s="127"/>
      <c r="G184" s="127"/>
      <c r="H184" s="127"/>
      <c r="I184" s="127"/>
      <c r="J184" s="127"/>
      <c r="K184" s="127"/>
      <c r="L184" s="127"/>
      <c r="M184" s="127"/>
      <c r="N184" s="127"/>
      <c r="O184" s="127"/>
      <c r="P184" s="127"/>
      <c r="Q184" s="262"/>
    </row>
    <row r="185" spans="1:17">
      <c r="A185" s="56"/>
      <c r="B185" s="56"/>
      <c r="C185" s="56"/>
      <c r="D185" s="56"/>
      <c r="E185" s="127"/>
      <c r="F185" s="127"/>
      <c r="G185" s="127"/>
      <c r="H185" s="127"/>
      <c r="I185" s="127"/>
      <c r="J185" s="127"/>
      <c r="K185" s="127"/>
      <c r="L185" s="127"/>
      <c r="M185" s="127"/>
      <c r="N185" s="127"/>
      <c r="O185" s="127"/>
      <c r="P185" s="127"/>
      <c r="Q185" s="262"/>
    </row>
    <row r="186" spans="1:17">
      <c r="A186" s="56"/>
      <c r="B186" s="56"/>
      <c r="C186" s="56"/>
      <c r="D186" s="56"/>
      <c r="E186" s="127"/>
      <c r="F186" s="127"/>
      <c r="G186" s="127"/>
      <c r="H186" s="127"/>
      <c r="I186" s="127"/>
      <c r="J186" s="127"/>
      <c r="K186" s="127"/>
      <c r="L186" s="127"/>
      <c r="M186" s="127"/>
      <c r="N186" s="127"/>
      <c r="O186" s="127"/>
      <c r="P186" s="127"/>
      <c r="Q186" s="262"/>
    </row>
    <row r="187" spans="1:17">
      <c r="A187" s="56"/>
      <c r="B187" s="56"/>
      <c r="C187" s="56"/>
      <c r="D187" s="56"/>
      <c r="E187" s="127"/>
      <c r="F187" s="127"/>
      <c r="G187" s="127"/>
      <c r="H187" s="127"/>
      <c r="I187" s="127"/>
      <c r="J187" s="127"/>
      <c r="K187" s="127"/>
      <c r="L187" s="127"/>
      <c r="M187" s="127"/>
      <c r="N187" s="127"/>
      <c r="O187" s="127"/>
      <c r="P187" s="127"/>
      <c r="Q187" s="262"/>
    </row>
    <row r="188" spans="1:17">
      <c r="A188" s="56"/>
      <c r="B188" s="56"/>
      <c r="C188" s="56"/>
      <c r="D188" s="56"/>
      <c r="E188" s="127"/>
      <c r="F188" s="127"/>
      <c r="G188" s="127"/>
      <c r="H188" s="127"/>
      <c r="I188" s="127"/>
      <c r="J188" s="127"/>
      <c r="K188" s="127"/>
      <c r="L188" s="127"/>
      <c r="M188" s="127"/>
      <c r="N188" s="127"/>
      <c r="O188" s="127"/>
      <c r="P188" s="127"/>
      <c r="Q188" s="262"/>
    </row>
    <row r="189" spans="1:17">
      <c r="A189" s="56"/>
      <c r="B189" s="56"/>
      <c r="C189" s="56"/>
      <c r="D189" s="56"/>
      <c r="E189" s="127"/>
      <c r="F189" s="127"/>
      <c r="G189" s="127"/>
      <c r="H189" s="127"/>
      <c r="I189" s="127"/>
      <c r="J189" s="127"/>
      <c r="K189" s="127"/>
      <c r="L189" s="127"/>
      <c r="M189" s="127"/>
      <c r="N189" s="127"/>
      <c r="O189" s="127"/>
      <c r="P189" s="127"/>
      <c r="Q189" s="262"/>
    </row>
    <row r="190" spans="1:17">
      <c r="A190" s="56"/>
      <c r="B190" s="56"/>
      <c r="C190" s="56"/>
      <c r="D190" s="56"/>
      <c r="E190" s="127"/>
      <c r="F190" s="127"/>
      <c r="G190" s="127"/>
      <c r="H190" s="127"/>
      <c r="I190" s="127"/>
      <c r="J190" s="127"/>
      <c r="K190" s="127"/>
      <c r="L190" s="127"/>
      <c r="M190" s="127"/>
      <c r="N190" s="127"/>
      <c r="O190" s="127"/>
      <c r="P190" s="127"/>
      <c r="Q190" s="262"/>
    </row>
    <row r="191" spans="1:17">
      <c r="A191" s="56"/>
      <c r="B191" s="56"/>
      <c r="C191" s="56"/>
      <c r="D191" s="56"/>
      <c r="E191" s="127"/>
      <c r="F191" s="127"/>
      <c r="G191" s="127"/>
      <c r="H191" s="127"/>
      <c r="I191" s="127"/>
      <c r="J191" s="127"/>
      <c r="K191" s="127"/>
      <c r="L191" s="127"/>
      <c r="M191" s="127"/>
      <c r="N191" s="127"/>
      <c r="O191" s="127"/>
      <c r="P191" s="127"/>
      <c r="Q191" s="262"/>
    </row>
    <row r="192" spans="1:17">
      <c r="A192" s="56"/>
      <c r="B192" s="56"/>
      <c r="C192" s="56"/>
      <c r="D192" s="56"/>
      <c r="E192" s="127"/>
      <c r="F192" s="127"/>
      <c r="G192" s="127"/>
      <c r="H192" s="127"/>
      <c r="I192" s="127"/>
      <c r="J192" s="127"/>
      <c r="K192" s="127"/>
      <c r="L192" s="127"/>
      <c r="M192" s="127"/>
      <c r="N192" s="127"/>
      <c r="O192" s="127"/>
      <c r="P192" s="127"/>
      <c r="Q192" s="262"/>
    </row>
    <row r="193" spans="1:17">
      <c r="A193" s="56"/>
      <c r="B193" s="56"/>
      <c r="C193" s="56"/>
      <c r="D193" s="56"/>
      <c r="E193" s="127"/>
      <c r="F193" s="127"/>
      <c r="G193" s="127"/>
      <c r="H193" s="127"/>
      <c r="I193" s="127"/>
      <c r="J193" s="127"/>
      <c r="K193" s="127"/>
      <c r="L193" s="127"/>
      <c r="M193" s="127"/>
      <c r="N193" s="127"/>
      <c r="O193" s="127"/>
      <c r="P193" s="127"/>
      <c r="Q193" s="262"/>
    </row>
    <row r="194" spans="1:17">
      <c r="A194" s="56"/>
      <c r="B194" s="56"/>
      <c r="C194" s="56"/>
      <c r="D194" s="56"/>
      <c r="E194" s="127"/>
      <c r="F194" s="127"/>
      <c r="G194" s="127"/>
      <c r="H194" s="127"/>
      <c r="I194" s="127"/>
      <c r="J194" s="127"/>
      <c r="K194" s="127"/>
      <c r="L194" s="127"/>
      <c r="M194" s="127"/>
      <c r="N194" s="127"/>
      <c r="O194" s="127"/>
      <c r="P194" s="127"/>
      <c r="Q194" s="262"/>
    </row>
    <row r="195" spans="1:17">
      <c r="A195" s="56"/>
      <c r="B195" s="56"/>
      <c r="C195" s="56"/>
      <c r="D195" s="56"/>
      <c r="E195" s="127"/>
      <c r="F195" s="127"/>
      <c r="G195" s="127"/>
      <c r="H195" s="127"/>
      <c r="I195" s="127"/>
      <c r="J195" s="127"/>
      <c r="K195" s="127"/>
      <c r="L195" s="127"/>
      <c r="M195" s="127"/>
      <c r="N195" s="127"/>
      <c r="O195" s="127"/>
      <c r="P195" s="127"/>
      <c r="Q195" s="262"/>
    </row>
    <row r="196" spans="1:17">
      <c r="A196" s="56"/>
      <c r="B196" s="56"/>
      <c r="C196" s="56"/>
      <c r="D196" s="56"/>
      <c r="E196" s="127"/>
      <c r="F196" s="127"/>
      <c r="G196" s="127"/>
      <c r="H196" s="127"/>
      <c r="I196" s="127"/>
      <c r="J196" s="127"/>
      <c r="K196" s="127"/>
      <c r="L196" s="127"/>
      <c r="M196" s="127"/>
      <c r="N196" s="127"/>
      <c r="O196" s="127"/>
      <c r="P196" s="127"/>
      <c r="Q196" s="262"/>
    </row>
    <row r="197" spans="1:17">
      <c r="A197" s="56"/>
      <c r="B197" s="56"/>
      <c r="C197" s="56"/>
      <c r="D197" s="56"/>
      <c r="E197" s="127"/>
      <c r="F197" s="127"/>
      <c r="G197" s="127"/>
      <c r="H197" s="127"/>
      <c r="I197" s="127"/>
      <c r="J197" s="127"/>
      <c r="K197" s="127"/>
      <c r="L197" s="127"/>
      <c r="M197" s="127"/>
      <c r="N197" s="127"/>
      <c r="O197" s="127"/>
      <c r="P197" s="127"/>
      <c r="Q197" s="262"/>
    </row>
    <row r="198" spans="1:17">
      <c r="A198" s="56"/>
      <c r="B198" s="56"/>
      <c r="C198" s="56"/>
      <c r="D198" s="56"/>
      <c r="E198" s="127"/>
      <c r="F198" s="127"/>
      <c r="G198" s="127"/>
      <c r="H198" s="127"/>
      <c r="I198" s="127"/>
      <c r="J198" s="127"/>
      <c r="K198" s="127"/>
      <c r="L198" s="127"/>
      <c r="M198" s="127"/>
      <c r="N198" s="127"/>
      <c r="O198" s="127"/>
      <c r="P198" s="127"/>
      <c r="Q198" s="262"/>
    </row>
    <row r="199" spans="1:17">
      <c r="A199" s="56"/>
      <c r="B199" s="56"/>
      <c r="C199" s="56"/>
      <c r="D199" s="56"/>
      <c r="E199" s="127"/>
      <c r="F199" s="127"/>
      <c r="G199" s="127"/>
      <c r="H199" s="127"/>
      <c r="I199" s="127"/>
      <c r="J199" s="127"/>
      <c r="K199" s="127"/>
      <c r="L199" s="127"/>
      <c r="M199" s="127"/>
      <c r="N199" s="127"/>
      <c r="O199" s="127"/>
      <c r="P199" s="127"/>
      <c r="Q199" s="262"/>
    </row>
    <row r="200" spans="1:17">
      <c r="A200" s="56"/>
      <c r="B200" s="56"/>
      <c r="C200" s="56"/>
      <c r="D200" s="56"/>
      <c r="E200" s="127"/>
      <c r="F200" s="127"/>
      <c r="G200" s="127"/>
      <c r="H200" s="127"/>
      <c r="I200" s="127"/>
      <c r="J200" s="127"/>
      <c r="K200" s="127"/>
      <c r="L200" s="127"/>
      <c r="M200" s="127"/>
      <c r="N200" s="127"/>
      <c r="O200" s="127"/>
      <c r="P200" s="127"/>
      <c r="Q200" s="262"/>
    </row>
    <row r="201" spans="1:17">
      <c r="A201" s="56"/>
      <c r="B201" s="56"/>
      <c r="C201" s="56"/>
      <c r="D201" s="56"/>
      <c r="E201" s="127"/>
      <c r="F201" s="127"/>
      <c r="G201" s="127"/>
      <c r="H201" s="127"/>
      <c r="I201" s="127"/>
      <c r="J201" s="127"/>
      <c r="K201" s="127"/>
      <c r="L201" s="127"/>
      <c r="M201" s="127"/>
      <c r="N201" s="127"/>
      <c r="O201" s="127"/>
      <c r="P201" s="127"/>
      <c r="Q201" s="262"/>
    </row>
    <row r="202" spans="1:17">
      <c r="A202" s="56"/>
      <c r="B202" s="56"/>
      <c r="C202" s="56"/>
      <c r="D202" s="56"/>
      <c r="E202" s="127"/>
      <c r="F202" s="127"/>
      <c r="G202" s="127"/>
      <c r="H202" s="127"/>
      <c r="I202" s="127"/>
      <c r="J202" s="127"/>
      <c r="K202" s="127"/>
      <c r="L202" s="127"/>
      <c r="M202" s="127"/>
      <c r="N202" s="127"/>
      <c r="O202" s="127"/>
      <c r="P202" s="127"/>
      <c r="Q202" s="262"/>
    </row>
    <row r="203" spans="1:17">
      <c r="A203" s="56"/>
      <c r="B203" s="56"/>
      <c r="C203" s="56"/>
      <c r="D203" s="56"/>
      <c r="E203" s="127"/>
      <c r="F203" s="127"/>
      <c r="G203" s="127"/>
      <c r="H203" s="127"/>
      <c r="I203" s="127"/>
      <c r="J203" s="127"/>
      <c r="K203" s="127"/>
      <c r="L203" s="127"/>
      <c r="M203" s="127"/>
      <c r="N203" s="127"/>
      <c r="O203" s="127"/>
      <c r="P203" s="127"/>
      <c r="Q203" s="262"/>
    </row>
    <row r="204" spans="1:17">
      <c r="A204" s="56"/>
      <c r="B204" s="56"/>
      <c r="C204" s="56"/>
      <c r="D204" s="56"/>
      <c r="E204" s="127"/>
      <c r="F204" s="127"/>
      <c r="G204" s="127"/>
      <c r="H204" s="127"/>
      <c r="I204" s="127"/>
      <c r="J204" s="127"/>
      <c r="K204" s="127"/>
      <c r="L204" s="127"/>
      <c r="M204" s="127"/>
      <c r="N204" s="127"/>
      <c r="O204" s="127"/>
      <c r="P204" s="127"/>
      <c r="Q204" s="262"/>
    </row>
    <row r="205" spans="1:17">
      <c r="A205" s="56"/>
      <c r="B205" s="56"/>
      <c r="C205" s="56"/>
      <c r="D205" s="56"/>
      <c r="E205" s="127"/>
      <c r="F205" s="127"/>
      <c r="G205" s="127"/>
      <c r="H205" s="127"/>
      <c r="I205" s="127"/>
      <c r="J205" s="127"/>
      <c r="K205" s="127"/>
      <c r="L205" s="127"/>
      <c r="M205" s="127"/>
      <c r="N205" s="127"/>
      <c r="O205" s="127"/>
      <c r="P205" s="127"/>
      <c r="Q205" s="262"/>
    </row>
    <row r="206" spans="1:17">
      <c r="A206" s="56"/>
      <c r="B206" s="56"/>
      <c r="C206" s="56"/>
      <c r="D206" s="56"/>
      <c r="E206" s="127"/>
      <c r="F206" s="127"/>
      <c r="G206" s="127"/>
      <c r="H206" s="127"/>
      <c r="I206" s="127"/>
      <c r="J206" s="127"/>
      <c r="K206" s="127"/>
      <c r="L206" s="127"/>
      <c r="M206" s="127"/>
      <c r="N206" s="127"/>
      <c r="O206" s="127"/>
      <c r="P206" s="127"/>
      <c r="Q206" s="262"/>
    </row>
    <row r="207" spans="1:17">
      <c r="A207" s="56"/>
      <c r="B207" s="56"/>
      <c r="C207" s="56"/>
      <c r="D207" s="56"/>
      <c r="E207" s="127"/>
      <c r="F207" s="127"/>
      <c r="G207" s="127"/>
      <c r="H207" s="127"/>
      <c r="I207" s="127"/>
      <c r="J207" s="127"/>
      <c r="K207" s="127"/>
      <c r="L207" s="127"/>
      <c r="M207" s="127"/>
      <c r="N207" s="127"/>
      <c r="O207" s="127"/>
      <c r="P207" s="127"/>
      <c r="Q207" s="262"/>
    </row>
    <row r="208" spans="1:17">
      <c r="A208" s="56"/>
      <c r="B208" s="56"/>
      <c r="C208" s="56"/>
      <c r="D208" s="56"/>
      <c r="E208" s="127"/>
      <c r="F208" s="127"/>
      <c r="G208" s="127"/>
      <c r="H208" s="127"/>
      <c r="I208" s="127"/>
      <c r="J208" s="127"/>
      <c r="K208" s="127"/>
      <c r="L208" s="127"/>
      <c r="M208" s="127"/>
      <c r="N208" s="127"/>
      <c r="O208" s="127"/>
      <c r="P208" s="127"/>
      <c r="Q208" s="262"/>
    </row>
    <row r="209" spans="1:17">
      <c r="A209" s="56"/>
      <c r="B209" s="56"/>
      <c r="C209" s="56"/>
      <c r="D209" s="56"/>
      <c r="E209" s="127"/>
      <c r="F209" s="127"/>
      <c r="G209" s="127"/>
      <c r="H209" s="127"/>
      <c r="I209" s="127"/>
      <c r="J209" s="127"/>
      <c r="K209" s="127"/>
      <c r="L209" s="127"/>
      <c r="M209" s="127"/>
      <c r="N209" s="127"/>
      <c r="O209" s="127"/>
      <c r="P209" s="127"/>
      <c r="Q209" s="262"/>
    </row>
    <row r="210" spans="1:17">
      <c r="A210" s="56"/>
      <c r="B210" s="56"/>
      <c r="C210" s="56"/>
      <c r="D210" s="56"/>
      <c r="E210" s="127"/>
      <c r="F210" s="127"/>
      <c r="G210" s="127"/>
      <c r="H210" s="127"/>
      <c r="I210" s="127"/>
      <c r="J210" s="127"/>
      <c r="K210" s="127"/>
      <c r="L210" s="127"/>
      <c r="M210" s="127"/>
      <c r="N210" s="127"/>
      <c r="O210" s="127"/>
      <c r="P210" s="127"/>
      <c r="Q210" s="262"/>
    </row>
    <row r="211" spans="1:17">
      <c r="A211" s="56"/>
      <c r="B211" s="56"/>
      <c r="C211" s="56"/>
      <c r="D211" s="56"/>
      <c r="E211" s="127"/>
      <c r="F211" s="127"/>
      <c r="G211" s="127"/>
      <c r="H211" s="127"/>
      <c r="I211" s="127"/>
      <c r="J211" s="127"/>
      <c r="K211" s="127"/>
      <c r="L211" s="127"/>
      <c r="M211" s="127"/>
      <c r="N211" s="127"/>
      <c r="O211" s="127"/>
      <c r="P211" s="127"/>
      <c r="Q211" s="262"/>
    </row>
    <row r="212" spans="1:17">
      <c r="A212" s="56"/>
      <c r="B212" s="56"/>
      <c r="C212" s="56"/>
      <c r="D212" s="56"/>
      <c r="E212" s="127"/>
      <c r="F212" s="127"/>
      <c r="G212" s="127"/>
      <c r="H212" s="127"/>
      <c r="I212" s="127"/>
      <c r="J212" s="127"/>
      <c r="K212" s="127"/>
      <c r="L212" s="127"/>
      <c r="M212" s="127"/>
      <c r="N212" s="127"/>
      <c r="O212" s="127"/>
      <c r="P212" s="127"/>
      <c r="Q212" s="262"/>
    </row>
    <row r="213" spans="1:17">
      <c r="A213" s="56"/>
      <c r="B213" s="56"/>
      <c r="C213" s="56"/>
      <c r="D213" s="56"/>
      <c r="E213" s="127"/>
      <c r="F213" s="127"/>
      <c r="G213" s="127"/>
      <c r="H213" s="127"/>
      <c r="I213" s="127"/>
      <c r="J213" s="127"/>
      <c r="K213" s="127"/>
      <c r="L213" s="127"/>
      <c r="M213" s="127"/>
      <c r="N213" s="127"/>
      <c r="O213" s="127"/>
      <c r="P213" s="127"/>
      <c r="Q213" s="262"/>
    </row>
    <row r="214" spans="1:17">
      <c r="A214" s="56"/>
      <c r="B214" s="56"/>
      <c r="C214" s="56"/>
      <c r="D214" s="56"/>
      <c r="E214" s="127"/>
      <c r="F214" s="127"/>
      <c r="G214" s="127"/>
      <c r="H214" s="127"/>
      <c r="I214" s="127"/>
      <c r="J214" s="127"/>
      <c r="K214" s="127"/>
      <c r="L214" s="127"/>
      <c r="M214" s="127"/>
      <c r="N214" s="127"/>
      <c r="O214" s="127"/>
      <c r="P214" s="127"/>
      <c r="Q214" s="262"/>
    </row>
    <row r="215" spans="1:17">
      <c r="A215" s="56"/>
      <c r="B215" s="56"/>
      <c r="C215" s="56"/>
      <c r="D215" s="56"/>
      <c r="E215" s="127"/>
      <c r="F215" s="127"/>
      <c r="G215" s="127"/>
      <c r="H215" s="127"/>
      <c r="I215" s="127"/>
      <c r="J215" s="127"/>
      <c r="K215" s="127"/>
      <c r="L215" s="127"/>
      <c r="M215" s="127"/>
      <c r="N215" s="127"/>
      <c r="O215" s="127"/>
      <c r="P215" s="127"/>
      <c r="Q215" s="262"/>
    </row>
    <row r="216" spans="1:17">
      <c r="A216" s="56"/>
      <c r="B216" s="56"/>
      <c r="C216" s="56"/>
      <c r="D216" s="56"/>
      <c r="E216" s="127"/>
      <c r="F216" s="127"/>
      <c r="G216" s="127"/>
      <c r="H216" s="127"/>
      <c r="I216" s="127"/>
      <c r="J216" s="127"/>
      <c r="K216" s="127"/>
      <c r="L216" s="127"/>
      <c r="M216" s="127"/>
      <c r="N216" s="127"/>
      <c r="O216" s="127"/>
      <c r="P216" s="127"/>
      <c r="Q216" s="262"/>
    </row>
    <row r="217" spans="1:17">
      <c r="A217" s="56"/>
      <c r="B217" s="56"/>
      <c r="C217" s="56"/>
      <c r="D217" s="56"/>
      <c r="E217" s="127"/>
      <c r="F217" s="127"/>
      <c r="G217" s="127"/>
      <c r="H217" s="127"/>
      <c r="I217" s="127"/>
      <c r="J217" s="127"/>
      <c r="K217" s="127"/>
      <c r="L217" s="127"/>
      <c r="M217" s="127"/>
      <c r="N217" s="127"/>
      <c r="O217" s="127"/>
      <c r="P217" s="127"/>
      <c r="Q217" s="262"/>
    </row>
    <row r="218" spans="1:17">
      <c r="A218" s="56"/>
      <c r="B218" s="56"/>
      <c r="C218" s="56"/>
      <c r="D218" s="56"/>
      <c r="E218" s="127"/>
      <c r="F218" s="127"/>
      <c r="G218" s="127"/>
      <c r="H218" s="127"/>
      <c r="I218" s="127"/>
      <c r="J218" s="127"/>
      <c r="K218" s="127"/>
      <c r="L218" s="127"/>
      <c r="M218" s="127"/>
      <c r="N218" s="127"/>
      <c r="O218" s="127"/>
      <c r="P218" s="127"/>
      <c r="Q218" s="262"/>
    </row>
    <row r="219" spans="1:17">
      <c r="A219" s="56"/>
      <c r="B219" s="56"/>
      <c r="C219" s="56"/>
      <c r="D219" s="56"/>
      <c r="E219" s="127"/>
      <c r="F219" s="127"/>
      <c r="G219" s="127"/>
      <c r="H219" s="127"/>
      <c r="I219" s="127"/>
      <c r="J219" s="127"/>
      <c r="K219" s="127"/>
      <c r="L219" s="127"/>
      <c r="M219" s="127"/>
      <c r="N219" s="127"/>
      <c r="O219" s="127"/>
      <c r="P219" s="127"/>
      <c r="Q219" s="262"/>
    </row>
    <row r="220" spans="1:17">
      <c r="A220" s="56"/>
      <c r="B220" s="56"/>
      <c r="C220" s="56"/>
      <c r="D220" s="56"/>
      <c r="E220" s="127"/>
      <c r="F220" s="127"/>
      <c r="G220" s="127"/>
      <c r="H220" s="127"/>
      <c r="I220" s="127"/>
      <c r="J220" s="127"/>
      <c r="K220" s="127"/>
      <c r="L220" s="127"/>
      <c r="M220" s="127"/>
      <c r="N220" s="127"/>
      <c r="O220" s="127"/>
      <c r="P220" s="127"/>
      <c r="Q220" s="262"/>
    </row>
    <row r="221" spans="1:17">
      <c r="A221" s="56"/>
      <c r="B221" s="56"/>
      <c r="C221" s="56"/>
      <c r="D221" s="56"/>
      <c r="E221" s="127"/>
      <c r="F221" s="127"/>
      <c r="G221" s="127"/>
      <c r="H221" s="127"/>
      <c r="I221" s="127"/>
      <c r="J221" s="127"/>
      <c r="K221" s="127"/>
      <c r="L221" s="127"/>
      <c r="M221" s="127"/>
      <c r="N221" s="127"/>
      <c r="O221" s="127"/>
      <c r="P221" s="127"/>
      <c r="Q221" s="262"/>
    </row>
    <row r="222" spans="1:17">
      <c r="A222" s="56"/>
      <c r="B222" s="56"/>
      <c r="C222" s="56"/>
      <c r="D222" s="56"/>
      <c r="E222" s="127"/>
      <c r="F222" s="127"/>
      <c r="G222" s="127"/>
      <c r="H222" s="127"/>
      <c r="I222" s="127"/>
      <c r="J222" s="127"/>
      <c r="K222" s="127"/>
      <c r="L222" s="127"/>
      <c r="M222" s="127"/>
      <c r="N222" s="127"/>
      <c r="O222" s="127"/>
      <c r="P222" s="127"/>
      <c r="Q222" s="262"/>
    </row>
    <row r="223" spans="1:17">
      <c r="A223" s="56"/>
      <c r="B223" s="56"/>
      <c r="C223" s="56"/>
      <c r="D223" s="56"/>
      <c r="E223" s="127"/>
      <c r="F223" s="127"/>
      <c r="G223" s="127"/>
      <c r="H223" s="127"/>
      <c r="I223" s="127"/>
      <c r="J223" s="127"/>
      <c r="K223" s="127"/>
      <c r="L223" s="127"/>
      <c r="M223" s="127"/>
      <c r="N223" s="127"/>
      <c r="O223" s="127"/>
      <c r="P223" s="127"/>
      <c r="Q223" s="262"/>
    </row>
    <row r="224" spans="1:17">
      <c r="A224" s="56"/>
      <c r="B224" s="56"/>
      <c r="C224" s="56"/>
      <c r="D224" s="56"/>
      <c r="E224" s="127"/>
      <c r="F224" s="127"/>
      <c r="G224" s="127"/>
      <c r="H224" s="127"/>
      <c r="I224" s="127"/>
      <c r="J224" s="127"/>
      <c r="K224" s="127"/>
      <c r="L224" s="127"/>
      <c r="M224" s="127"/>
      <c r="N224" s="127"/>
      <c r="O224" s="127"/>
      <c r="P224" s="127"/>
      <c r="Q224" s="262"/>
    </row>
    <row r="225" spans="1:17">
      <c r="A225" s="56"/>
      <c r="B225" s="56"/>
      <c r="C225" s="56"/>
      <c r="D225" s="56"/>
      <c r="E225" s="127"/>
      <c r="F225" s="127"/>
      <c r="G225" s="127"/>
      <c r="H225" s="127"/>
      <c r="I225" s="127"/>
      <c r="J225" s="127"/>
      <c r="K225" s="127"/>
      <c r="L225" s="127"/>
      <c r="M225" s="127"/>
      <c r="N225" s="127"/>
      <c r="O225" s="127"/>
      <c r="P225" s="127"/>
      <c r="Q225" s="262"/>
    </row>
    <row r="226" spans="1:17">
      <c r="A226" s="56"/>
      <c r="B226" s="56"/>
      <c r="C226" s="56"/>
      <c r="D226" s="56"/>
      <c r="E226" s="127"/>
      <c r="F226" s="127"/>
      <c r="G226" s="127"/>
      <c r="H226" s="127"/>
      <c r="I226" s="127"/>
      <c r="J226" s="127"/>
      <c r="K226" s="127"/>
      <c r="L226" s="127"/>
      <c r="M226" s="127"/>
      <c r="N226" s="127"/>
      <c r="O226" s="127"/>
      <c r="P226" s="127"/>
      <c r="Q226" s="262"/>
    </row>
    <row r="227" spans="1:17">
      <c r="A227" s="56"/>
      <c r="B227" s="56"/>
      <c r="C227" s="56"/>
      <c r="D227" s="56"/>
      <c r="E227" s="127"/>
      <c r="F227" s="127"/>
      <c r="G227" s="127"/>
      <c r="H227" s="127"/>
      <c r="I227" s="127"/>
      <c r="J227" s="127"/>
      <c r="K227" s="127"/>
      <c r="L227" s="127"/>
      <c r="M227" s="127"/>
      <c r="N227" s="127"/>
      <c r="O227" s="127"/>
      <c r="P227" s="127"/>
      <c r="Q227" s="262"/>
    </row>
    <row r="228" spans="1:17">
      <c r="A228" s="56"/>
      <c r="B228" s="56"/>
      <c r="C228" s="56"/>
      <c r="D228" s="56"/>
      <c r="E228" s="127"/>
      <c r="F228" s="127"/>
      <c r="G228" s="127"/>
      <c r="H228" s="127"/>
      <c r="I228" s="127"/>
      <c r="J228" s="127"/>
      <c r="K228" s="127"/>
      <c r="L228" s="127"/>
      <c r="M228" s="127"/>
      <c r="N228" s="127"/>
      <c r="O228" s="127"/>
      <c r="P228" s="127"/>
      <c r="Q228" s="262"/>
    </row>
    <row r="229" spans="1:17">
      <c r="A229" s="56"/>
      <c r="B229" s="56"/>
      <c r="C229" s="56"/>
      <c r="D229" s="56"/>
      <c r="E229" s="127"/>
      <c r="F229" s="127"/>
      <c r="G229" s="127"/>
      <c r="H229" s="127"/>
      <c r="I229" s="127"/>
      <c r="J229" s="127"/>
      <c r="K229" s="127"/>
      <c r="L229" s="127"/>
      <c r="M229" s="127"/>
      <c r="N229" s="127"/>
      <c r="O229" s="127"/>
      <c r="P229" s="127"/>
      <c r="Q229" s="262"/>
    </row>
    <row r="230" spans="1:17">
      <c r="A230" s="56"/>
      <c r="B230" s="56"/>
      <c r="C230" s="56"/>
      <c r="D230" s="56"/>
      <c r="E230" s="127"/>
      <c r="F230" s="127"/>
      <c r="G230" s="127"/>
      <c r="H230" s="127"/>
      <c r="I230" s="127"/>
      <c r="J230" s="127"/>
      <c r="K230" s="127"/>
      <c r="L230" s="127"/>
      <c r="M230" s="127"/>
      <c r="N230" s="127"/>
      <c r="O230" s="127"/>
      <c r="P230" s="127"/>
      <c r="Q230" s="262"/>
    </row>
    <row r="231" spans="1:17">
      <c r="A231" s="56"/>
      <c r="B231" s="56"/>
      <c r="C231" s="56"/>
      <c r="D231" s="56"/>
      <c r="E231" s="127"/>
      <c r="F231" s="127"/>
      <c r="G231" s="127"/>
      <c r="H231" s="127"/>
      <c r="I231" s="127"/>
      <c r="J231" s="127"/>
      <c r="K231" s="127"/>
      <c r="L231" s="127"/>
      <c r="M231" s="127"/>
      <c r="N231" s="127"/>
      <c r="O231" s="127"/>
      <c r="P231" s="127"/>
      <c r="Q231" s="262"/>
    </row>
    <row r="232" spans="1:17">
      <c r="A232" s="56"/>
      <c r="B232" s="56"/>
      <c r="C232" s="56"/>
      <c r="D232" s="56"/>
      <c r="E232" s="127"/>
      <c r="F232" s="127"/>
      <c r="G232" s="127"/>
      <c r="H232" s="127"/>
      <c r="I232" s="127"/>
      <c r="J232" s="127"/>
      <c r="K232" s="127"/>
      <c r="L232" s="127"/>
      <c r="M232" s="127"/>
      <c r="N232" s="127"/>
      <c r="O232" s="127"/>
      <c r="P232" s="127"/>
      <c r="Q232" s="262"/>
    </row>
    <row r="233" spans="1:17">
      <c r="A233" s="56"/>
      <c r="B233" s="56"/>
      <c r="C233" s="56"/>
      <c r="D233" s="56"/>
      <c r="E233" s="127"/>
      <c r="F233" s="127"/>
      <c r="G233" s="127"/>
      <c r="H233" s="127"/>
      <c r="I233" s="127"/>
      <c r="J233" s="127"/>
      <c r="K233" s="127"/>
      <c r="L233" s="127"/>
      <c r="M233" s="127"/>
      <c r="N233" s="127"/>
      <c r="O233" s="127"/>
      <c r="P233" s="127"/>
      <c r="Q233" s="262"/>
    </row>
    <row r="234" spans="1:17">
      <c r="A234" s="56"/>
      <c r="B234" s="56"/>
      <c r="C234" s="56"/>
      <c r="D234" s="56"/>
      <c r="E234" s="127"/>
      <c r="F234" s="127"/>
      <c r="G234" s="127"/>
      <c r="H234" s="127"/>
      <c r="I234" s="127"/>
      <c r="J234" s="127"/>
      <c r="K234" s="127"/>
      <c r="L234" s="127"/>
      <c r="M234" s="127"/>
      <c r="N234" s="127"/>
      <c r="O234" s="127"/>
      <c r="P234" s="127"/>
      <c r="Q234" s="262"/>
    </row>
    <row r="235" spans="1:17">
      <c r="A235" s="56"/>
      <c r="B235" s="56"/>
      <c r="C235" s="56"/>
      <c r="D235" s="56"/>
      <c r="E235" s="127"/>
      <c r="F235" s="127"/>
      <c r="G235" s="127"/>
      <c r="H235" s="127"/>
      <c r="I235" s="127"/>
      <c r="J235" s="127"/>
      <c r="K235" s="127"/>
      <c r="L235" s="127"/>
      <c r="M235" s="127"/>
      <c r="N235" s="127"/>
      <c r="O235" s="127"/>
      <c r="P235" s="127"/>
      <c r="Q235" s="262"/>
    </row>
    <row r="236" spans="1:17">
      <c r="A236" s="56"/>
      <c r="B236" s="56"/>
      <c r="C236" s="56"/>
      <c r="D236" s="56"/>
      <c r="E236" s="127"/>
      <c r="F236" s="127"/>
      <c r="G236" s="127"/>
      <c r="H236" s="127"/>
      <c r="I236" s="127"/>
      <c r="J236" s="127"/>
      <c r="K236" s="127"/>
      <c r="L236" s="127"/>
      <c r="M236" s="127"/>
      <c r="N236" s="127"/>
      <c r="O236" s="127"/>
      <c r="P236" s="127"/>
      <c r="Q236" s="262"/>
    </row>
    <row r="237" spans="1:17">
      <c r="A237" s="56"/>
      <c r="B237" s="56"/>
      <c r="C237" s="56"/>
      <c r="D237" s="56"/>
      <c r="E237" s="127"/>
      <c r="F237" s="127"/>
      <c r="G237" s="127"/>
      <c r="H237" s="127"/>
      <c r="I237" s="127"/>
      <c r="J237" s="127"/>
      <c r="K237" s="127"/>
      <c r="L237" s="127"/>
      <c r="M237" s="127"/>
      <c r="N237" s="127"/>
      <c r="O237" s="127"/>
      <c r="P237" s="127"/>
      <c r="Q237" s="262"/>
    </row>
    <row r="238" spans="1:17">
      <c r="A238" s="56"/>
      <c r="B238" s="56"/>
      <c r="C238" s="56"/>
      <c r="D238" s="56"/>
      <c r="E238" s="127"/>
      <c r="F238" s="127"/>
      <c r="G238" s="127"/>
      <c r="H238" s="127"/>
      <c r="I238" s="127"/>
      <c r="J238" s="127"/>
      <c r="K238" s="127"/>
      <c r="L238" s="127"/>
      <c r="M238" s="127"/>
      <c r="N238" s="127"/>
      <c r="O238" s="127"/>
      <c r="P238" s="127"/>
      <c r="Q238" s="262"/>
    </row>
    <row r="239" spans="1:17">
      <c r="A239" s="56"/>
      <c r="B239" s="56"/>
      <c r="C239" s="56"/>
      <c r="D239" s="56"/>
      <c r="E239" s="127"/>
      <c r="F239" s="127"/>
      <c r="G239" s="127"/>
      <c r="H239" s="127"/>
      <c r="I239" s="127"/>
      <c r="J239" s="127"/>
      <c r="K239" s="127"/>
      <c r="L239" s="127"/>
      <c r="M239" s="127"/>
      <c r="N239" s="127"/>
      <c r="O239" s="127"/>
      <c r="P239" s="127"/>
      <c r="Q239" s="262"/>
    </row>
    <row r="240" spans="1:17">
      <c r="A240" s="56"/>
      <c r="B240" s="56"/>
      <c r="C240" s="56"/>
      <c r="D240" s="56"/>
      <c r="E240" s="127"/>
      <c r="F240" s="127"/>
      <c r="G240" s="127"/>
      <c r="H240" s="127"/>
      <c r="I240" s="127"/>
      <c r="J240" s="127"/>
      <c r="K240" s="127"/>
      <c r="L240" s="127"/>
      <c r="M240" s="127"/>
      <c r="N240" s="127"/>
      <c r="O240" s="127"/>
      <c r="P240" s="127"/>
      <c r="Q240" s="262"/>
    </row>
    <row r="241" spans="1:17">
      <c r="A241" s="56"/>
      <c r="B241" s="56"/>
      <c r="C241" s="56"/>
      <c r="D241" s="56"/>
      <c r="E241" s="127"/>
      <c r="F241" s="127"/>
      <c r="G241" s="127"/>
      <c r="H241" s="127"/>
      <c r="I241" s="127"/>
      <c r="J241" s="127"/>
      <c r="K241" s="127"/>
      <c r="L241" s="127"/>
      <c r="M241" s="127"/>
      <c r="N241" s="127"/>
      <c r="O241" s="127"/>
      <c r="P241" s="127"/>
      <c r="Q241" s="262"/>
    </row>
    <row r="242" spans="1:17">
      <c r="A242" s="56"/>
      <c r="B242" s="56"/>
      <c r="C242" s="56"/>
      <c r="D242" s="56"/>
      <c r="E242" s="127"/>
      <c r="F242" s="127"/>
      <c r="G242" s="127"/>
      <c r="H242" s="127"/>
      <c r="I242" s="127"/>
      <c r="J242" s="127"/>
      <c r="K242" s="127"/>
      <c r="L242" s="127"/>
      <c r="M242" s="127"/>
      <c r="N242" s="127"/>
      <c r="O242" s="127"/>
      <c r="P242" s="127"/>
      <c r="Q242" s="262"/>
    </row>
    <row r="243" spans="1:17">
      <c r="A243" s="56"/>
      <c r="B243" s="56"/>
      <c r="C243" s="56"/>
      <c r="D243" s="56"/>
      <c r="E243" s="127"/>
      <c r="F243" s="127"/>
      <c r="G243" s="127"/>
      <c r="H243" s="127"/>
      <c r="I243" s="127"/>
      <c r="J243" s="127"/>
      <c r="K243" s="127"/>
      <c r="L243" s="127"/>
      <c r="M243" s="127"/>
      <c r="N243" s="127"/>
      <c r="O243" s="127"/>
      <c r="P243" s="127"/>
      <c r="Q243" s="262"/>
    </row>
    <row r="244" spans="1:17">
      <c r="A244" s="56"/>
      <c r="B244" s="56"/>
      <c r="C244" s="56"/>
      <c r="D244" s="56"/>
      <c r="E244" s="127"/>
      <c r="F244" s="127"/>
      <c r="G244" s="127"/>
      <c r="H244" s="127"/>
      <c r="I244" s="127"/>
      <c r="J244" s="127"/>
      <c r="K244" s="127"/>
      <c r="L244" s="127"/>
      <c r="M244" s="127"/>
      <c r="N244" s="127"/>
      <c r="O244" s="127"/>
      <c r="P244" s="127"/>
      <c r="Q244" s="262"/>
    </row>
    <row r="245" spans="1:17">
      <c r="A245" s="56"/>
      <c r="B245" s="56"/>
      <c r="C245" s="56"/>
      <c r="D245" s="56"/>
      <c r="E245" s="127"/>
      <c r="F245" s="127"/>
      <c r="G245" s="127"/>
      <c r="H245" s="127"/>
      <c r="I245" s="127"/>
      <c r="J245" s="127"/>
      <c r="K245" s="127"/>
      <c r="L245" s="127"/>
      <c r="M245" s="127"/>
      <c r="N245" s="127"/>
      <c r="O245" s="127"/>
      <c r="P245" s="127"/>
      <c r="Q245" s="262"/>
    </row>
    <row r="246" spans="1:17">
      <c r="A246" s="56"/>
      <c r="B246" s="56"/>
      <c r="C246" s="56"/>
      <c r="D246" s="56"/>
      <c r="E246" s="127"/>
      <c r="F246" s="127"/>
      <c r="G246" s="127"/>
      <c r="H246" s="127"/>
      <c r="I246" s="127"/>
      <c r="J246" s="127"/>
      <c r="K246" s="127"/>
      <c r="L246" s="127"/>
      <c r="M246" s="127"/>
      <c r="N246" s="127"/>
      <c r="O246" s="127"/>
      <c r="P246" s="127"/>
      <c r="Q246" s="262"/>
    </row>
    <row r="247" spans="1:17">
      <c r="A247" s="56"/>
      <c r="B247" s="56"/>
      <c r="C247" s="56"/>
      <c r="D247" s="56"/>
      <c r="E247" s="127"/>
      <c r="F247" s="127"/>
      <c r="G247" s="127"/>
      <c r="H247" s="127"/>
      <c r="I247" s="127"/>
      <c r="J247" s="127"/>
      <c r="K247" s="127"/>
      <c r="L247" s="127"/>
      <c r="M247" s="127"/>
      <c r="N247" s="127"/>
      <c r="O247" s="127"/>
      <c r="P247" s="127"/>
      <c r="Q247" s="262"/>
    </row>
    <row r="248" spans="1:17">
      <c r="A248" s="56"/>
      <c r="B248" s="56"/>
      <c r="C248" s="56"/>
      <c r="D248" s="56"/>
      <c r="E248" s="127"/>
      <c r="F248" s="127"/>
      <c r="G248" s="127"/>
      <c r="H248" s="127"/>
      <c r="I248" s="127"/>
      <c r="J248" s="127"/>
      <c r="K248" s="127"/>
      <c r="L248" s="127"/>
      <c r="M248" s="127"/>
      <c r="N248" s="127"/>
      <c r="O248" s="127"/>
      <c r="P248" s="127"/>
      <c r="Q248" s="262"/>
    </row>
    <row r="249" spans="1:17">
      <c r="A249" s="56"/>
      <c r="B249" s="56"/>
      <c r="C249" s="56"/>
      <c r="D249" s="56"/>
      <c r="E249" s="127"/>
      <c r="F249" s="127"/>
      <c r="G249" s="127"/>
      <c r="H249" s="127"/>
      <c r="I249" s="127"/>
      <c r="J249" s="127"/>
      <c r="K249" s="127"/>
      <c r="L249" s="127"/>
      <c r="M249" s="127"/>
      <c r="N249" s="127"/>
      <c r="O249" s="127"/>
      <c r="P249" s="127"/>
      <c r="Q249" s="262"/>
    </row>
    <row r="250" spans="1:17">
      <c r="A250" s="56"/>
      <c r="B250" s="56"/>
      <c r="C250" s="56"/>
      <c r="D250" s="56"/>
      <c r="E250" s="127"/>
      <c r="F250" s="127"/>
      <c r="G250" s="127"/>
      <c r="H250" s="127"/>
      <c r="I250" s="127"/>
      <c r="J250" s="127"/>
      <c r="K250" s="127"/>
      <c r="L250" s="127"/>
      <c r="M250" s="127"/>
      <c r="N250" s="127"/>
      <c r="O250" s="127"/>
      <c r="P250" s="127"/>
      <c r="Q250" s="262"/>
    </row>
    <row r="251" spans="1:17">
      <c r="A251" s="56"/>
      <c r="B251" s="56"/>
      <c r="C251" s="56"/>
      <c r="D251" s="56"/>
      <c r="E251" s="127"/>
      <c r="F251" s="127"/>
      <c r="G251" s="127"/>
      <c r="H251" s="127"/>
      <c r="I251" s="127"/>
      <c r="J251" s="127"/>
      <c r="K251" s="127"/>
      <c r="L251" s="127"/>
      <c r="M251" s="127"/>
      <c r="N251" s="127"/>
      <c r="O251" s="127"/>
      <c r="P251" s="127"/>
      <c r="Q251" s="262"/>
    </row>
    <row r="252" spans="1:17">
      <c r="A252" s="56"/>
      <c r="B252" s="56"/>
      <c r="C252" s="56"/>
      <c r="D252" s="56"/>
      <c r="E252" s="127"/>
      <c r="F252" s="127"/>
      <c r="G252" s="127"/>
      <c r="H252" s="127"/>
      <c r="I252" s="127"/>
      <c r="J252" s="127"/>
      <c r="K252" s="127"/>
      <c r="L252" s="127"/>
      <c r="M252" s="127"/>
      <c r="N252" s="127"/>
      <c r="O252" s="127"/>
      <c r="P252" s="127"/>
      <c r="Q252" s="262"/>
    </row>
    <row r="253" spans="1:17">
      <c r="A253" s="56"/>
      <c r="B253" s="56"/>
      <c r="C253" s="56"/>
      <c r="D253" s="56"/>
      <c r="E253" s="127"/>
      <c r="F253" s="127"/>
      <c r="G253" s="127"/>
      <c r="H253" s="127"/>
      <c r="I253" s="127"/>
      <c r="J253" s="127"/>
      <c r="K253" s="127"/>
      <c r="L253" s="127"/>
      <c r="M253" s="127"/>
      <c r="N253" s="127"/>
      <c r="O253" s="127"/>
      <c r="P253" s="127"/>
      <c r="Q253" s="262"/>
    </row>
    <row r="254" spans="1:17">
      <c r="A254" s="56"/>
      <c r="B254" s="56"/>
      <c r="C254" s="56"/>
      <c r="D254" s="56"/>
      <c r="E254" s="127"/>
      <c r="F254" s="127"/>
      <c r="G254" s="127"/>
      <c r="H254" s="127"/>
      <c r="I254" s="127"/>
      <c r="J254" s="127"/>
      <c r="K254" s="127"/>
      <c r="L254" s="127"/>
      <c r="M254" s="127"/>
      <c r="N254" s="127"/>
      <c r="O254" s="127"/>
      <c r="P254" s="127"/>
      <c r="Q254" s="262"/>
    </row>
    <row r="255" spans="1:17">
      <c r="A255" s="56"/>
      <c r="B255" s="56"/>
      <c r="C255" s="56"/>
      <c r="D255" s="56"/>
      <c r="E255" s="127"/>
      <c r="F255" s="127"/>
      <c r="G255" s="127"/>
      <c r="H255" s="127"/>
      <c r="I255" s="127"/>
      <c r="J255" s="127"/>
      <c r="K255" s="127"/>
      <c r="L255" s="127"/>
      <c r="M255" s="127"/>
      <c r="N255" s="127"/>
      <c r="O255" s="127"/>
      <c r="P255" s="127"/>
      <c r="Q255" s="262"/>
    </row>
    <row r="256" spans="1:17">
      <c r="A256" s="56"/>
      <c r="B256" s="56"/>
      <c r="C256" s="56"/>
      <c r="D256" s="56"/>
      <c r="E256" s="127"/>
      <c r="F256" s="127"/>
      <c r="G256" s="127"/>
      <c r="H256" s="127"/>
      <c r="I256" s="127"/>
      <c r="J256" s="127"/>
      <c r="K256" s="127"/>
      <c r="L256" s="127"/>
      <c r="M256" s="127"/>
      <c r="N256" s="127"/>
      <c r="O256" s="127"/>
      <c r="P256" s="127"/>
      <c r="Q256" s="262"/>
    </row>
    <row r="257" spans="1:17">
      <c r="A257" s="56"/>
      <c r="B257" s="56"/>
      <c r="C257" s="56"/>
      <c r="D257" s="56"/>
      <c r="E257" s="127"/>
      <c r="F257" s="127"/>
      <c r="G257" s="127"/>
      <c r="H257" s="127"/>
      <c r="I257" s="127"/>
      <c r="J257" s="127"/>
      <c r="K257" s="127"/>
      <c r="L257" s="127"/>
      <c r="M257" s="127"/>
      <c r="N257" s="127"/>
      <c r="O257" s="127"/>
      <c r="P257" s="127"/>
      <c r="Q257" s="262"/>
    </row>
    <row r="258" spans="1:17">
      <c r="A258" s="56"/>
      <c r="B258" s="56"/>
      <c r="C258" s="56"/>
      <c r="D258" s="56"/>
      <c r="E258" s="127"/>
      <c r="F258" s="127"/>
      <c r="G258" s="127"/>
      <c r="H258" s="127"/>
      <c r="I258" s="127"/>
      <c r="J258" s="127"/>
      <c r="K258" s="127"/>
      <c r="L258" s="127"/>
      <c r="M258" s="127"/>
      <c r="N258" s="127"/>
      <c r="O258" s="127"/>
      <c r="P258" s="127"/>
      <c r="Q258" s="262"/>
    </row>
    <row r="259" spans="1:17">
      <c r="A259" s="56"/>
      <c r="B259" s="56"/>
      <c r="C259" s="56"/>
      <c r="D259" s="56"/>
      <c r="E259" s="127"/>
      <c r="F259" s="127"/>
      <c r="G259" s="127"/>
      <c r="H259" s="127"/>
      <c r="I259" s="127"/>
      <c r="J259" s="127"/>
      <c r="K259" s="127"/>
      <c r="L259" s="127"/>
      <c r="M259" s="127"/>
      <c r="N259" s="127"/>
      <c r="O259" s="127"/>
      <c r="P259" s="127"/>
      <c r="Q259" s="262"/>
    </row>
    <row r="260" spans="1:17">
      <c r="A260" s="56"/>
      <c r="B260" s="56"/>
      <c r="C260" s="56"/>
      <c r="D260" s="56"/>
      <c r="E260" s="127"/>
      <c r="F260" s="127"/>
      <c r="G260" s="127"/>
      <c r="H260" s="127"/>
      <c r="I260" s="127"/>
      <c r="J260" s="127"/>
      <c r="K260" s="127"/>
      <c r="L260" s="127"/>
      <c r="M260" s="127"/>
      <c r="N260" s="127"/>
      <c r="O260" s="127"/>
      <c r="P260" s="127"/>
      <c r="Q260" s="262"/>
    </row>
    <row r="261" spans="1:17">
      <c r="A261" s="56"/>
      <c r="B261" s="56"/>
      <c r="C261" s="56"/>
      <c r="D261" s="56"/>
      <c r="E261" s="127"/>
      <c r="F261" s="127"/>
      <c r="G261" s="127"/>
      <c r="H261" s="127"/>
      <c r="I261" s="127"/>
      <c r="J261" s="127"/>
      <c r="K261" s="127"/>
      <c r="L261" s="127"/>
      <c r="M261" s="127"/>
      <c r="N261" s="127"/>
      <c r="O261" s="127"/>
      <c r="P261" s="127"/>
      <c r="Q261" s="262"/>
    </row>
    <row r="262" spans="1:17">
      <c r="A262" s="56"/>
      <c r="B262" s="56"/>
      <c r="C262" s="56"/>
      <c r="D262" s="56"/>
      <c r="E262" s="127"/>
      <c r="F262" s="127"/>
      <c r="G262" s="127"/>
      <c r="H262" s="127"/>
      <c r="I262" s="127"/>
      <c r="J262" s="127"/>
      <c r="K262" s="127"/>
      <c r="L262" s="127"/>
      <c r="M262" s="127"/>
      <c r="N262" s="127"/>
      <c r="O262" s="127"/>
      <c r="P262" s="127"/>
      <c r="Q262" s="262"/>
    </row>
    <row r="263" spans="1:17">
      <c r="A263" s="56"/>
      <c r="B263" s="56"/>
      <c r="C263" s="56"/>
      <c r="D263" s="56"/>
      <c r="E263" s="127"/>
      <c r="F263" s="127"/>
      <c r="G263" s="127"/>
      <c r="H263" s="127"/>
      <c r="I263" s="127"/>
      <c r="J263" s="127"/>
      <c r="K263" s="127"/>
      <c r="L263" s="127"/>
      <c r="M263" s="127"/>
      <c r="N263" s="127"/>
      <c r="O263" s="127"/>
      <c r="P263" s="127"/>
      <c r="Q263" s="262"/>
    </row>
    <row r="264" spans="1:17">
      <c r="A264" s="56"/>
      <c r="B264" s="56"/>
      <c r="C264" s="56"/>
      <c r="D264" s="56"/>
      <c r="E264" s="127"/>
      <c r="F264" s="127"/>
      <c r="G264" s="127"/>
      <c r="H264" s="127"/>
      <c r="I264" s="127"/>
      <c r="J264" s="127"/>
      <c r="K264" s="127"/>
      <c r="L264" s="127"/>
      <c r="M264" s="127"/>
      <c r="N264" s="127"/>
      <c r="O264" s="127"/>
      <c r="P264" s="127"/>
      <c r="Q264" s="262"/>
    </row>
    <row r="265" spans="1:17">
      <c r="A265" s="56"/>
      <c r="B265" s="56"/>
      <c r="C265" s="56"/>
      <c r="D265" s="56"/>
      <c r="E265" s="127"/>
      <c r="F265" s="127"/>
      <c r="G265" s="127"/>
      <c r="H265" s="127"/>
      <c r="I265" s="127"/>
      <c r="J265" s="127"/>
      <c r="K265" s="127"/>
      <c r="L265" s="127"/>
      <c r="M265" s="127"/>
      <c r="N265" s="127"/>
      <c r="O265" s="127"/>
      <c r="P265" s="127"/>
      <c r="Q265" s="262"/>
    </row>
    <row r="266" spans="1:17">
      <c r="A266" s="56"/>
      <c r="B266" s="56"/>
      <c r="C266" s="56"/>
      <c r="D266" s="56"/>
      <c r="E266" s="127"/>
      <c r="F266" s="127"/>
      <c r="G266" s="127"/>
      <c r="H266" s="127"/>
      <c r="I266" s="127"/>
      <c r="J266" s="127"/>
      <c r="K266" s="127"/>
      <c r="L266" s="127"/>
      <c r="M266" s="127"/>
      <c r="N266" s="127"/>
      <c r="O266" s="127"/>
      <c r="P266" s="127"/>
      <c r="Q266" s="262"/>
    </row>
    <row r="267" spans="1:17">
      <c r="A267" s="56"/>
      <c r="B267" s="56"/>
      <c r="C267" s="56"/>
      <c r="D267" s="56"/>
      <c r="E267" s="127"/>
      <c r="F267" s="127"/>
      <c r="G267" s="127"/>
      <c r="H267" s="127"/>
      <c r="I267" s="127"/>
      <c r="J267" s="127"/>
      <c r="K267" s="127"/>
      <c r="L267" s="127"/>
      <c r="M267" s="127"/>
      <c r="N267" s="127"/>
      <c r="O267" s="127"/>
      <c r="P267" s="127"/>
      <c r="Q267" s="262"/>
    </row>
    <row r="268" spans="1:17">
      <c r="A268" s="56"/>
      <c r="B268" s="56"/>
      <c r="C268" s="56"/>
      <c r="D268" s="56"/>
      <c r="E268" s="127"/>
      <c r="F268" s="127"/>
      <c r="G268" s="127"/>
      <c r="H268" s="127"/>
      <c r="I268" s="127"/>
      <c r="J268" s="127"/>
      <c r="K268" s="127"/>
      <c r="L268" s="127"/>
      <c r="M268" s="127"/>
      <c r="N268" s="127"/>
      <c r="O268" s="127"/>
      <c r="P268" s="127"/>
      <c r="Q268" s="262"/>
    </row>
    <row r="269" spans="1:17">
      <c r="A269" s="56"/>
      <c r="B269" s="56"/>
      <c r="C269" s="56"/>
      <c r="D269" s="56"/>
      <c r="E269" s="127"/>
      <c r="F269" s="127"/>
      <c r="G269" s="127"/>
      <c r="H269" s="127"/>
      <c r="I269" s="127"/>
      <c r="J269" s="127"/>
      <c r="K269" s="127"/>
      <c r="L269" s="127"/>
      <c r="M269" s="127"/>
      <c r="N269" s="127"/>
      <c r="O269" s="127"/>
      <c r="P269" s="127"/>
      <c r="Q269" s="262"/>
    </row>
    <row r="270" spans="1:17">
      <c r="A270" s="56"/>
      <c r="B270" s="56"/>
      <c r="C270" s="56"/>
      <c r="D270" s="56"/>
      <c r="E270" s="127"/>
      <c r="F270" s="127"/>
      <c r="G270" s="127"/>
      <c r="H270" s="127"/>
      <c r="I270" s="127"/>
      <c r="J270" s="127"/>
      <c r="K270" s="127"/>
      <c r="L270" s="127"/>
      <c r="M270" s="127"/>
      <c r="N270" s="127"/>
      <c r="O270" s="127"/>
      <c r="P270" s="127"/>
      <c r="Q270" s="262"/>
    </row>
    <row r="271" spans="1:17">
      <c r="A271" s="56"/>
      <c r="B271" s="56"/>
      <c r="C271" s="56"/>
      <c r="D271" s="56"/>
      <c r="E271" s="127"/>
      <c r="F271" s="127"/>
      <c r="G271" s="127"/>
      <c r="H271" s="127"/>
      <c r="I271" s="127"/>
      <c r="J271" s="127"/>
      <c r="K271" s="127"/>
      <c r="L271" s="127"/>
      <c r="M271" s="127"/>
      <c r="N271" s="127"/>
      <c r="O271" s="127"/>
      <c r="P271" s="127"/>
      <c r="Q271" s="262"/>
    </row>
    <row r="272" spans="1:17">
      <c r="A272" s="56"/>
      <c r="B272" s="56"/>
      <c r="C272" s="56"/>
      <c r="D272" s="56"/>
      <c r="E272" s="127"/>
      <c r="F272" s="127"/>
      <c r="G272" s="127"/>
      <c r="H272" s="127"/>
      <c r="I272" s="127"/>
      <c r="J272" s="127"/>
      <c r="K272" s="127"/>
      <c r="L272" s="127"/>
      <c r="M272" s="127"/>
      <c r="N272" s="127"/>
      <c r="O272" s="127"/>
      <c r="P272" s="127"/>
      <c r="Q272" s="262"/>
    </row>
    <row r="273" spans="1:17">
      <c r="A273" s="56"/>
      <c r="B273" s="56"/>
      <c r="C273" s="56"/>
      <c r="D273" s="56"/>
      <c r="E273" s="127"/>
      <c r="F273" s="127"/>
      <c r="G273" s="127"/>
      <c r="H273" s="127"/>
      <c r="I273" s="127"/>
      <c r="J273" s="127"/>
      <c r="K273" s="127"/>
      <c r="L273" s="127"/>
      <c r="M273" s="127"/>
      <c r="N273" s="127"/>
      <c r="O273" s="127"/>
      <c r="P273" s="127"/>
      <c r="Q273" s="262"/>
    </row>
    <row r="274" spans="1:17">
      <c r="A274" s="56"/>
      <c r="B274" s="56"/>
      <c r="C274" s="56"/>
      <c r="D274" s="56"/>
      <c r="E274" s="127"/>
      <c r="F274" s="127"/>
      <c r="G274" s="127"/>
      <c r="H274" s="127"/>
      <c r="I274" s="127"/>
      <c r="J274" s="127"/>
      <c r="K274" s="127"/>
      <c r="L274" s="127"/>
      <c r="M274" s="127"/>
      <c r="N274" s="127"/>
      <c r="O274" s="127"/>
      <c r="P274" s="127"/>
      <c r="Q274" s="262"/>
    </row>
    <row r="275" spans="1:17">
      <c r="A275" s="56"/>
      <c r="B275" s="56"/>
      <c r="C275" s="56"/>
      <c r="D275" s="56"/>
      <c r="E275" s="127"/>
      <c r="F275" s="127"/>
      <c r="G275" s="127"/>
      <c r="H275" s="127"/>
      <c r="I275" s="127"/>
      <c r="J275" s="127"/>
      <c r="K275" s="127"/>
      <c r="L275" s="127"/>
      <c r="M275" s="127"/>
      <c r="N275" s="127"/>
      <c r="O275" s="127"/>
      <c r="P275" s="127"/>
      <c r="Q275" s="262"/>
    </row>
    <row r="276" spans="1:17">
      <c r="A276" s="56"/>
      <c r="B276" s="56"/>
      <c r="C276" s="56"/>
      <c r="D276" s="56"/>
      <c r="E276" s="127"/>
      <c r="F276" s="127"/>
      <c r="G276" s="127"/>
      <c r="H276" s="127"/>
      <c r="I276" s="127"/>
      <c r="J276" s="127"/>
      <c r="K276" s="127"/>
      <c r="L276" s="127"/>
      <c r="M276" s="127"/>
      <c r="N276" s="127"/>
      <c r="O276" s="127"/>
      <c r="P276" s="127"/>
      <c r="Q276" s="262"/>
    </row>
    <row r="277" spans="1:17">
      <c r="A277" s="56"/>
      <c r="B277" s="56"/>
      <c r="C277" s="56"/>
      <c r="D277" s="56"/>
      <c r="E277" s="127"/>
      <c r="F277" s="127"/>
      <c r="G277" s="127"/>
      <c r="H277" s="127"/>
      <c r="I277" s="127"/>
      <c r="J277" s="127"/>
      <c r="K277" s="127"/>
      <c r="L277" s="127"/>
      <c r="M277" s="127"/>
      <c r="N277" s="127"/>
      <c r="O277" s="127"/>
      <c r="P277" s="127"/>
      <c r="Q277" s="262"/>
    </row>
    <row r="278" spans="1:17">
      <c r="A278" s="56"/>
      <c r="B278" s="56"/>
      <c r="C278" s="56"/>
      <c r="D278" s="56"/>
      <c r="E278" s="127"/>
      <c r="F278" s="127"/>
      <c r="G278" s="127"/>
      <c r="H278" s="127"/>
      <c r="I278" s="127"/>
      <c r="J278" s="127"/>
      <c r="K278" s="127"/>
      <c r="L278" s="127"/>
      <c r="M278" s="127"/>
      <c r="N278" s="127"/>
      <c r="O278" s="127"/>
      <c r="P278" s="127"/>
      <c r="Q278" s="262"/>
    </row>
    <row r="279" spans="1:17">
      <c r="A279" s="56"/>
      <c r="B279" s="56"/>
      <c r="C279" s="56"/>
      <c r="D279" s="56"/>
      <c r="E279" s="127"/>
      <c r="F279" s="127"/>
      <c r="G279" s="127"/>
      <c r="H279" s="127"/>
      <c r="I279" s="127"/>
      <c r="J279" s="127"/>
      <c r="K279" s="127"/>
      <c r="L279" s="127"/>
      <c r="M279" s="127"/>
      <c r="N279" s="127"/>
      <c r="O279" s="127"/>
      <c r="P279" s="127"/>
      <c r="Q279" s="262"/>
    </row>
    <row r="280" spans="1:17">
      <c r="A280" s="56"/>
      <c r="B280" s="56"/>
      <c r="C280" s="56"/>
      <c r="D280" s="56"/>
      <c r="E280" s="127"/>
      <c r="F280" s="127"/>
      <c r="G280" s="127"/>
      <c r="H280" s="127"/>
      <c r="I280" s="127"/>
      <c r="J280" s="127"/>
      <c r="K280" s="127"/>
      <c r="L280" s="127"/>
      <c r="M280" s="127"/>
      <c r="N280" s="127"/>
      <c r="O280" s="127"/>
      <c r="P280" s="127"/>
      <c r="Q280" s="262"/>
    </row>
    <row r="281" spans="1:17">
      <c r="A281" s="56"/>
      <c r="B281" s="56"/>
      <c r="C281" s="56"/>
      <c r="D281" s="56"/>
      <c r="E281" s="127"/>
      <c r="F281" s="127"/>
      <c r="G281" s="127"/>
      <c r="H281" s="127"/>
      <c r="I281" s="127"/>
      <c r="J281" s="127"/>
      <c r="K281" s="127"/>
      <c r="L281" s="127"/>
      <c r="M281" s="127"/>
      <c r="N281" s="127"/>
      <c r="O281" s="127"/>
      <c r="P281" s="127"/>
      <c r="Q281" s="262"/>
    </row>
    <row r="282" spans="1:17">
      <c r="A282" s="56"/>
      <c r="B282" s="56"/>
      <c r="C282" s="56"/>
      <c r="D282" s="56"/>
      <c r="E282" s="127"/>
      <c r="F282" s="127"/>
      <c r="G282" s="127"/>
      <c r="H282" s="127"/>
      <c r="I282" s="127"/>
      <c r="J282" s="127"/>
      <c r="K282" s="127"/>
      <c r="L282" s="127"/>
      <c r="M282" s="127"/>
      <c r="N282" s="127"/>
      <c r="O282" s="127"/>
      <c r="P282" s="127"/>
      <c r="Q282" s="262"/>
    </row>
    <row r="283" spans="1:17">
      <c r="A283" s="56"/>
      <c r="B283" s="56"/>
      <c r="C283" s="56"/>
      <c r="D283" s="56"/>
      <c r="E283" s="127"/>
      <c r="F283" s="127"/>
      <c r="G283" s="127"/>
      <c r="H283" s="127"/>
      <c r="I283" s="127"/>
      <c r="J283" s="127"/>
      <c r="K283" s="127"/>
      <c r="L283" s="127"/>
      <c r="M283" s="127"/>
      <c r="N283" s="127"/>
      <c r="O283" s="127"/>
      <c r="P283" s="127"/>
      <c r="Q283" s="262"/>
    </row>
    <row r="284" spans="1:17">
      <c r="A284" s="56"/>
      <c r="B284" s="56"/>
      <c r="C284" s="56"/>
      <c r="D284" s="56"/>
      <c r="E284" s="127"/>
      <c r="F284" s="127"/>
      <c r="G284" s="127"/>
      <c r="H284" s="127"/>
      <c r="I284" s="127"/>
      <c r="J284" s="127"/>
      <c r="K284" s="127"/>
      <c r="L284" s="127"/>
      <c r="M284" s="127"/>
      <c r="N284" s="127"/>
      <c r="O284" s="127"/>
      <c r="P284" s="127"/>
      <c r="Q284" s="262"/>
    </row>
    <row r="285" spans="1:17">
      <c r="A285" s="56"/>
      <c r="B285" s="56"/>
      <c r="C285" s="56"/>
      <c r="D285" s="56"/>
      <c r="E285" s="127"/>
      <c r="F285" s="127"/>
      <c r="G285" s="127"/>
      <c r="H285" s="127"/>
      <c r="I285" s="127"/>
      <c r="J285" s="127"/>
      <c r="K285" s="127"/>
      <c r="L285" s="127"/>
      <c r="M285" s="127"/>
      <c r="N285" s="127"/>
      <c r="O285" s="127"/>
      <c r="P285" s="127"/>
      <c r="Q285" s="262"/>
    </row>
    <row r="286" spans="1:17">
      <c r="A286" s="56"/>
      <c r="B286" s="56"/>
      <c r="C286" s="56"/>
      <c r="D286" s="56"/>
      <c r="E286" s="127"/>
      <c r="F286" s="127"/>
      <c r="G286" s="127"/>
      <c r="H286" s="127"/>
      <c r="I286" s="127"/>
      <c r="J286" s="127"/>
      <c r="K286" s="127"/>
      <c r="L286" s="127"/>
      <c r="M286" s="127"/>
      <c r="N286" s="127"/>
      <c r="O286" s="127"/>
      <c r="P286" s="127"/>
      <c r="Q286" s="262"/>
    </row>
    <row r="287" spans="1:17">
      <c r="A287" s="56"/>
      <c r="B287" s="56"/>
      <c r="C287" s="56"/>
      <c r="D287" s="56"/>
      <c r="E287" s="127"/>
      <c r="F287" s="127"/>
      <c r="G287" s="127"/>
      <c r="H287" s="127"/>
      <c r="I287" s="127"/>
      <c r="J287" s="127"/>
      <c r="K287" s="127"/>
      <c r="L287" s="127"/>
      <c r="M287" s="127"/>
      <c r="N287" s="127"/>
      <c r="O287" s="127"/>
      <c r="P287" s="127"/>
      <c r="Q287" s="262"/>
    </row>
    <row r="288" spans="1:17">
      <c r="A288" s="56"/>
      <c r="B288" s="56"/>
      <c r="C288" s="56"/>
      <c r="D288" s="56"/>
      <c r="E288" s="127"/>
      <c r="F288" s="127"/>
      <c r="G288" s="127"/>
      <c r="H288" s="127"/>
      <c r="I288" s="127"/>
      <c r="J288" s="127"/>
      <c r="K288" s="127"/>
      <c r="L288" s="127"/>
      <c r="M288" s="127"/>
      <c r="N288" s="127"/>
      <c r="O288" s="127"/>
      <c r="P288" s="127"/>
      <c r="Q288" s="262"/>
    </row>
    <row r="289" spans="1:17">
      <c r="A289" s="56"/>
      <c r="B289" s="56"/>
      <c r="C289" s="56"/>
      <c r="D289" s="56"/>
      <c r="E289" s="127"/>
      <c r="F289" s="127"/>
      <c r="G289" s="127"/>
      <c r="H289" s="127"/>
      <c r="I289" s="127"/>
      <c r="J289" s="127"/>
      <c r="K289" s="127"/>
      <c r="L289" s="127"/>
      <c r="M289" s="127"/>
      <c r="N289" s="127"/>
      <c r="O289" s="127"/>
      <c r="P289" s="127"/>
      <c r="Q289" s="262"/>
    </row>
    <row r="290" spans="1:17">
      <c r="A290" s="56"/>
      <c r="B290" s="56"/>
      <c r="C290" s="56"/>
      <c r="D290" s="56"/>
      <c r="E290" s="127"/>
      <c r="F290" s="127"/>
      <c r="G290" s="127"/>
      <c r="H290" s="127"/>
      <c r="I290" s="127"/>
      <c r="J290" s="127"/>
      <c r="K290" s="127"/>
      <c r="L290" s="127"/>
      <c r="M290" s="127"/>
      <c r="N290" s="127"/>
      <c r="O290" s="127"/>
      <c r="P290" s="127"/>
      <c r="Q290" s="262"/>
    </row>
    <row r="291" spans="1:17">
      <c r="A291" s="56"/>
      <c r="B291" s="56"/>
      <c r="C291" s="56"/>
      <c r="D291" s="56"/>
      <c r="E291" s="127"/>
      <c r="F291" s="127"/>
      <c r="G291" s="127"/>
      <c r="H291" s="127"/>
      <c r="I291" s="127"/>
      <c r="J291" s="127"/>
      <c r="K291" s="127"/>
      <c r="L291" s="127"/>
      <c r="M291" s="127"/>
      <c r="N291" s="127"/>
      <c r="O291" s="127"/>
      <c r="P291" s="127"/>
      <c r="Q291" s="262"/>
    </row>
    <row r="292" spans="1:17">
      <c r="A292" s="56"/>
      <c r="B292" s="56"/>
      <c r="C292" s="56"/>
      <c r="D292" s="56"/>
      <c r="E292" s="127"/>
      <c r="F292" s="127"/>
      <c r="G292" s="127"/>
      <c r="H292" s="127"/>
      <c r="I292" s="127"/>
      <c r="J292" s="127"/>
      <c r="K292" s="127"/>
      <c r="L292" s="127"/>
      <c r="M292" s="127"/>
      <c r="N292" s="127"/>
      <c r="O292" s="127"/>
      <c r="P292" s="127"/>
      <c r="Q292" s="262"/>
    </row>
    <row r="293" spans="1:17">
      <c r="A293" s="56"/>
      <c r="B293" s="56"/>
      <c r="C293" s="56"/>
      <c r="D293" s="56"/>
      <c r="E293" s="127"/>
      <c r="F293" s="127"/>
      <c r="G293" s="127"/>
      <c r="H293" s="127"/>
      <c r="I293" s="127"/>
      <c r="J293" s="127"/>
      <c r="K293" s="127"/>
      <c r="L293" s="127"/>
      <c r="M293" s="127"/>
      <c r="N293" s="127"/>
      <c r="O293" s="127"/>
      <c r="P293" s="127"/>
      <c r="Q293" s="262"/>
    </row>
    <row r="294" spans="1:17">
      <c r="A294" s="56"/>
      <c r="B294" s="56"/>
      <c r="C294" s="56"/>
      <c r="D294" s="56"/>
      <c r="E294" s="127"/>
      <c r="F294" s="127"/>
      <c r="G294" s="127"/>
      <c r="H294" s="127"/>
      <c r="I294" s="127"/>
      <c r="J294" s="127"/>
      <c r="K294" s="127"/>
      <c r="L294" s="127"/>
      <c r="M294" s="127"/>
      <c r="N294" s="127"/>
      <c r="O294" s="127"/>
      <c r="P294" s="127"/>
      <c r="Q294" s="262"/>
    </row>
    <row r="295" spans="1:17">
      <c r="A295" s="56"/>
      <c r="B295" s="56"/>
      <c r="C295" s="56"/>
      <c r="D295" s="56"/>
      <c r="E295" s="127"/>
      <c r="F295" s="127"/>
      <c r="G295" s="127"/>
      <c r="H295" s="127"/>
      <c r="I295" s="127"/>
      <c r="J295" s="127"/>
      <c r="K295" s="127"/>
      <c r="L295" s="127"/>
      <c r="M295" s="127"/>
      <c r="N295" s="127"/>
      <c r="O295" s="127"/>
      <c r="P295" s="127"/>
      <c r="Q295" s="262"/>
    </row>
    <row r="296" spans="1:17">
      <c r="A296" s="56"/>
      <c r="B296" s="56"/>
      <c r="C296" s="56"/>
      <c r="D296" s="56"/>
      <c r="E296" s="127"/>
      <c r="F296" s="127"/>
      <c r="G296" s="127"/>
      <c r="H296" s="127"/>
      <c r="I296" s="127"/>
      <c r="J296" s="127"/>
      <c r="K296" s="127"/>
      <c r="L296" s="127"/>
      <c r="M296" s="127"/>
      <c r="N296" s="127"/>
      <c r="O296" s="127"/>
      <c r="P296" s="127"/>
      <c r="Q296" s="262"/>
    </row>
    <row r="297" spans="1:17">
      <c r="A297" s="56"/>
      <c r="B297" s="56"/>
      <c r="C297" s="56"/>
      <c r="D297" s="56"/>
      <c r="E297" s="127"/>
      <c r="F297" s="127"/>
      <c r="G297" s="127"/>
      <c r="H297" s="127"/>
      <c r="I297" s="127"/>
      <c r="J297" s="127"/>
      <c r="K297" s="127"/>
      <c r="L297" s="127"/>
      <c r="M297" s="127"/>
      <c r="N297" s="127"/>
      <c r="O297" s="127"/>
      <c r="P297" s="127"/>
      <c r="Q297" s="262"/>
    </row>
    <row r="298" spans="1:17">
      <c r="A298" s="56"/>
      <c r="B298" s="56"/>
      <c r="C298" s="56"/>
      <c r="D298" s="56"/>
      <c r="E298" s="127"/>
      <c r="F298" s="127"/>
      <c r="G298" s="127"/>
      <c r="H298" s="127"/>
      <c r="I298" s="127"/>
      <c r="J298" s="127"/>
      <c r="K298" s="127"/>
      <c r="L298" s="127"/>
      <c r="M298" s="127"/>
      <c r="N298" s="127"/>
      <c r="O298" s="127"/>
      <c r="P298" s="127"/>
      <c r="Q298" s="262"/>
    </row>
    <row r="299" spans="1:17">
      <c r="A299" s="56"/>
      <c r="B299" s="56"/>
      <c r="C299" s="56"/>
      <c r="D299" s="56"/>
      <c r="E299" s="127"/>
      <c r="F299" s="127"/>
      <c r="G299" s="127"/>
      <c r="H299" s="127"/>
      <c r="I299" s="127"/>
      <c r="J299" s="127"/>
      <c r="K299" s="127"/>
      <c r="L299" s="127"/>
      <c r="M299" s="127"/>
      <c r="N299" s="127"/>
      <c r="O299" s="127"/>
      <c r="P299" s="127"/>
      <c r="Q299" s="262"/>
    </row>
    <row r="300" spans="1:17">
      <c r="A300" s="56"/>
      <c r="B300" s="56"/>
      <c r="C300" s="56"/>
      <c r="D300" s="56"/>
      <c r="E300" s="127"/>
      <c r="F300" s="127"/>
      <c r="G300" s="127"/>
      <c r="H300" s="127"/>
      <c r="I300" s="127"/>
      <c r="J300" s="127"/>
      <c r="K300" s="127"/>
      <c r="L300" s="127"/>
      <c r="M300" s="127"/>
      <c r="N300" s="127"/>
      <c r="O300" s="127"/>
      <c r="P300" s="127"/>
      <c r="Q300" s="262"/>
    </row>
    <row r="301" spans="1:17">
      <c r="A301" s="56"/>
      <c r="B301" s="56"/>
      <c r="C301" s="56"/>
      <c r="D301" s="56"/>
      <c r="E301" s="127"/>
      <c r="F301" s="127"/>
      <c r="G301" s="127"/>
      <c r="H301" s="127"/>
      <c r="I301" s="127"/>
      <c r="J301" s="127"/>
      <c r="K301" s="127"/>
      <c r="L301" s="127"/>
      <c r="M301" s="127"/>
      <c r="N301" s="127"/>
      <c r="O301" s="127"/>
      <c r="P301" s="127"/>
      <c r="Q301" s="262"/>
    </row>
    <row r="302" spans="1:17">
      <c r="A302" s="56"/>
      <c r="B302" s="56"/>
      <c r="C302" s="56"/>
      <c r="D302" s="56"/>
      <c r="E302" s="127"/>
      <c r="F302" s="127"/>
      <c r="G302" s="127"/>
      <c r="H302" s="127"/>
      <c r="I302" s="127"/>
      <c r="J302" s="127"/>
      <c r="K302" s="127"/>
      <c r="L302" s="127"/>
      <c r="M302" s="127"/>
      <c r="N302" s="127"/>
      <c r="O302" s="127"/>
      <c r="P302" s="127"/>
      <c r="Q302" s="262"/>
    </row>
    <row r="303" spans="1:17">
      <c r="A303" s="56"/>
      <c r="B303" s="56"/>
      <c r="C303" s="56"/>
      <c r="D303" s="56"/>
      <c r="E303" s="127"/>
      <c r="F303" s="127"/>
      <c r="G303" s="127"/>
      <c r="H303" s="127"/>
      <c r="I303" s="127"/>
      <c r="J303" s="127"/>
      <c r="K303" s="127"/>
      <c r="L303" s="127"/>
      <c r="M303" s="127"/>
      <c r="N303" s="127"/>
      <c r="O303" s="127"/>
      <c r="P303" s="127"/>
      <c r="Q303" s="262"/>
    </row>
    <row r="304" spans="1:17">
      <c r="A304" s="56"/>
      <c r="B304" s="56"/>
      <c r="C304" s="56"/>
      <c r="D304" s="56"/>
      <c r="E304" s="127"/>
      <c r="F304" s="127"/>
      <c r="G304" s="127"/>
      <c r="H304" s="127"/>
      <c r="I304" s="127"/>
      <c r="J304" s="127"/>
      <c r="K304" s="127"/>
      <c r="L304" s="127"/>
      <c r="M304" s="127"/>
      <c r="N304" s="127"/>
      <c r="O304" s="127"/>
      <c r="P304" s="127"/>
      <c r="Q304" s="262"/>
    </row>
    <row r="305" spans="1:17">
      <c r="A305" s="56"/>
      <c r="B305" s="56"/>
      <c r="C305" s="56"/>
      <c r="D305" s="56"/>
      <c r="E305" s="127"/>
      <c r="F305" s="127"/>
      <c r="G305" s="127"/>
      <c r="H305" s="127"/>
      <c r="I305" s="127"/>
      <c r="J305" s="127"/>
      <c r="K305" s="127"/>
      <c r="L305" s="127"/>
      <c r="M305" s="127"/>
      <c r="N305" s="127"/>
      <c r="O305" s="127"/>
      <c r="P305" s="127"/>
      <c r="Q305" s="262"/>
    </row>
    <row r="306" spans="1:17">
      <c r="A306" s="56"/>
      <c r="B306" s="56"/>
      <c r="C306" s="56"/>
      <c r="D306" s="56"/>
      <c r="E306" s="127"/>
      <c r="F306" s="127"/>
      <c r="G306" s="127"/>
      <c r="H306" s="127"/>
      <c r="I306" s="127"/>
      <c r="J306" s="127"/>
      <c r="K306" s="127"/>
      <c r="L306" s="127"/>
      <c r="M306" s="127"/>
      <c r="N306" s="127"/>
      <c r="O306" s="127"/>
      <c r="P306" s="127"/>
      <c r="Q306" s="262"/>
    </row>
    <row r="307" spans="1:17">
      <c r="A307" s="56"/>
      <c r="B307" s="56"/>
      <c r="C307" s="56"/>
      <c r="D307" s="56"/>
      <c r="E307" s="127"/>
      <c r="F307" s="127"/>
      <c r="G307" s="127"/>
      <c r="H307" s="127"/>
      <c r="I307" s="127"/>
      <c r="J307" s="127"/>
      <c r="K307" s="127"/>
      <c r="L307" s="127"/>
      <c r="M307" s="127"/>
      <c r="N307" s="127"/>
      <c r="O307" s="127"/>
      <c r="P307" s="127"/>
      <c r="Q307" s="262"/>
    </row>
    <row r="308" spans="1:17">
      <c r="A308" s="56"/>
      <c r="B308" s="56"/>
      <c r="C308" s="56"/>
      <c r="D308" s="56"/>
      <c r="E308" s="127"/>
      <c r="F308" s="127"/>
      <c r="G308" s="127"/>
      <c r="H308" s="127"/>
      <c r="I308" s="127"/>
      <c r="J308" s="127"/>
      <c r="K308" s="127"/>
      <c r="L308" s="127"/>
      <c r="M308" s="127"/>
      <c r="N308" s="127"/>
      <c r="O308" s="127"/>
      <c r="P308" s="127"/>
      <c r="Q308" s="262"/>
    </row>
    <row r="309" spans="1:17">
      <c r="A309" s="56"/>
      <c r="B309" s="56"/>
      <c r="C309" s="56"/>
      <c r="D309" s="56"/>
      <c r="E309" s="127"/>
      <c r="F309" s="127"/>
      <c r="G309" s="127"/>
      <c r="H309" s="127"/>
      <c r="I309" s="127"/>
      <c r="J309" s="127"/>
      <c r="K309" s="127"/>
      <c r="L309" s="127"/>
      <c r="M309" s="127"/>
      <c r="N309" s="127"/>
      <c r="O309" s="127"/>
      <c r="P309" s="127"/>
      <c r="Q309" s="262"/>
    </row>
    <row r="310" spans="1:17">
      <c r="A310" s="56"/>
      <c r="B310" s="56"/>
      <c r="C310" s="56"/>
      <c r="D310" s="56"/>
      <c r="E310" s="127"/>
      <c r="F310" s="127"/>
      <c r="G310" s="127"/>
      <c r="H310" s="127"/>
      <c r="I310" s="127"/>
      <c r="J310" s="127"/>
      <c r="K310" s="127"/>
      <c r="L310" s="127"/>
      <c r="M310" s="127"/>
      <c r="N310" s="127"/>
      <c r="O310" s="127"/>
      <c r="P310" s="127"/>
      <c r="Q310" s="262"/>
    </row>
    <row r="311" spans="1:17">
      <c r="A311" s="56"/>
      <c r="B311" s="56"/>
      <c r="C311" s="56"/>
      <c r="D311" s="56"/>
      <c r="E311" s="127"/>
      <c r="F311" s="127"/>
      <c r="G311" s="127"/>
      <c r="H311" s="127"/>
      <c r="I311" s="127"/>
      <c r="J311" s="127"/>
      <c r="K311" s="127"/>
      <c r="L311" s="127"/>
      <c r="M311" s="127"/>
      <c r="N311" s="127"/>
      <c r="O311" s="127"/>
      <c r="P311" s="127"/>
      <c r="Q311" s="262"/>
    </row>
    <row r="312" spans="1:17">
      <c r="A312" s="56"/>
      <c r="B312" s="56"/>
      <c r="C312" s="56"/>
      <c r="D312" s="56"/>
      <c r="E312" s="127"/>
      <c r="F312" s="127"/>
      <c r="G312" s="127"/>
      <c r="H312" s="127"/>
      <c r="I312" s="127"/>
      <c r="J312" s="127"/>
      <c r="K312" s="127"/>
      <c r="L312" s="127"/>
      <c r="M312" s="127"/>
      <c r="N312" s="127"/>
      <c r="O312" s="127"/>
      <c r="P312" s="127"/>
      <c r="Q312" s="262"/>
    </row>
    <row r="313" spans="1:17">
      <c r="A313" s="56"/>
      <c r="B313" s="56"/>
      <c r="C313" s="56"/>
      <c r="D313" s="56"/>
      <c r="E313" s="127"/>
      <c r="F313" s="127"/>
      <c r="G313" s="127"/>
      <c r="H313" s="127"/>
      <c r="I313" s="127"/>
      <c r="J313" s="127"/>
      <c r="K313" s="127"/>
      <c r="L313" s="127"/>
      <c r="M313" s="127"/>
      <c r="N313" s="127"/>
      <c r="O313" s="127"/>
      <c r="P313" s="127"/>
      <c r="Q313" s="262"/>
    </row>
    <row r="314" spans="1:17">
      <c r="A314" s="56"/>
      <c r="B314" s="56"/>
      <c r="C314" s="56"/>
      <c r="D314" s="56"/>
      <c r="E314" s="127"/>
      <c r="F314" s="127"/>
      <c r="G314" s="127"/>
      <c r="H314" s="127"/>
      <c r="I314" s="127"/>
      <c r="J314" s="127"/>
      <c r="K314" s="127"/>
      <c r="L314" s="127"/>
      <c r="M314" s="127"/>
      <c r="N314" s="127"/>
      <c r="O314" s="127"/>
      <c r="P314" s="127"/>
      <c r="Q314" s="262"/>
    </row>
    <row r="315" spans="1:17">
      <c r="A315" s="56"/>
      <c r="B315" s="56"/>
      <c r="C315" s="56"/>
      <c r="D315" s="56"/>
      <c r="E315" s="127"/>
      <c r="F315" s="127"/>
      <c r="G315" s="127"/>
      <c r="H315" s="127"/>
      <c r="I315" s="127"/>
      <c r="J315" s="127"/>
      <c r="K315" s="127"/>
      <c r="L315" s="127"/>
      <c r="M315" s="127"/>
      <c r="N315" s="127"/>
      <c r="O315" s="127"/>
      <c r="P315" s="127"/>
      <c r="Q315" s="262"/>
    </row>
    <row r="316" spans="1:17">
      <c r="A316" s="56"/>
      <c r="B316" s="56"/>
      <c r="C316" s="56"/>
      <c r="D316" s="56"/>
      <c r="E316" s="127"/>
      <c r="F316" s="127"/>
      <c r="G316" s="127"/>
      <c r="H316" s="127"/>
      <c r="I316" s="127"/>
      <c r="J316" s="127"/>
      <c r="K316" s="127"/>
      <c r="L316" s="127"/>
      <c r="M316" s="127"/>
      <c r="N316" s="127"/>
      <c r="O316" s="127"/>
      <c r="P316" s="127"/>
      <c r="Q316" s="262"/>
    </row>
    <row r="317" spans="1:17">
      <c r="A317" s="56"/>
      <c r="B317" s="56"/>
      <c r="C317" s="56"/>
      <c r="D317" s="56"/>
      <c r="E317" s="127"/>
      <c r="F317" s="127"/>
      <c r="G317" s="127"/>
      <c r="H317" s="127"/>
      <c r="I317" s="127"/>
      <c r="J317" s="127"/>
      <c r="K317" s="127"/>
      <c r="L317" s="127"/>
      <c r="M317" s="127"/>
      <c r="N317" s="127"/>
      <c r="O317" s="127"/>
      <c r="P317" s="127"/>
      <c r="Q317" s="262"/>
    </row>
    <row r="318" spans="1:17">
      <c r="A318" s="56"/>
      <c r="B318" s="56"/>
      <c r="C318" s="56"/>
      <c r="D318" s="56"/>
      <c r="E318" s="127"/>
      <c r="F318" s="127"/>
      <c r="G318" s="127"/>
      <c r="H318" s="127"/>
      <c r="I318" s="127"/>
      <c r="J318" s="127"/>
      <c r="K318" s="127"/>
      <c r="L318" s="127"/>
      <c r="M318" s="127"/>
      <c r="N318" s="127"/>
      <c r="O318" s="127"/>
      <c r="P318" s="127"/>
      <c r="Q318" s="262"/>
    </row>
    <row r="319" spans="1:17">
      <c r="A319" s="56"/>
      <c r="B319" s="56"/>
      <c r="C319" s="56"/>
      <c r="D319" s="56"/>
      <c r="E319" s="127"/>
      <c r="F319" s="127"/>
      <c r="G319" s="127"/>
      <c r="H319" s="127"/>
      <c r="I319" s="127"/>
      <c r="J319" s="127"/>
      <c r="K319" s="127"/>
      <c r="L319" s="127"/>
      <c r="M319" s="127"/>
      <c r="N319" s="127"/>
      <c r="O319" s="127"/>
      <c r="P319" s="127"/>
      <c r="Q319" s="262"/>
    </row>
    <row r="320" spans="1:17">
      <c r="A320" s="56"/>
      <c r="B320" s="56"/>
      <c r="C320" s="56"/>
      <c r="D320" s="56"/>
      <c r="E320" s="127"/>
      <c r="F320" s="127"/>
      <c r="G320" s="127"/>
      <c r="H320" s="127"/>
      <c r="I320" s="127"/>
      <c r="J320" s="127"/>
      <c r="K320" s="127"/>
      <c r="L320" s="127"/>
      <c r="M320" s="127"/>
      <c r="N320" s="127"/>
      <c r="O320" s="127"/>
      <c r="P320" s="127"/>
      <c r="Q320" s="262"/>
    </row>
    <row r="321" spans="1:17">
      <c r="A321" s="56"/>
      <c r="B321" s="56"/>
      <c r="C321" s="56"/>
      <c r="D321" s="56"/>
      <c r="E321" s="127"/>
      <c r="F321" s="127"/>
      <c r="G321" s="127"/>
      <c r="H321" s="127"/>
      <c r="I321" s="127"/>
      <c r="J321" s="127"/>
      <c r="K321" s="127"/>
      <c r="L321" s="127"/>
      <c r="M321" s="127"/>
      <c r="N321" s="127"/>
      <c r="O321" s="127"/>
      <c r="P321" s="127"/>
      <c r="Q321" s="262"/>
    </row>
    <row r="322" spans="1:17">
      <c r="A322" s="56"/>
      <c r="B322" s="56"/>
      <c r="C322" s="56"/>
      <c r="D322" s="56"/>
      <c r="E322" s="127"/>
      <c r="F322" s="127"/>
      <c r="G322" s="127"/>
      <c r="H322" s="127"/>
      <c r="I322" s="127"/>
      <c r="J322" s="127"/>
      <c r="K322" s="127"/>
      <c r="L322" s="127"/>
      <c r="M322" s="127"/>
      <c r="N322" s="127"/>
      <c r="O322" s="127"/>
      <c r="P322" s="127"/>
      <c r="Q322" s="262"/>
    </row>
    <row r="323" spans="1:17">
      <c r="A323" s="56"/>
      <c r="B323" s="56"/>
      <c r="C323" s="56"/>
      <c r="D323" s="56"/>
      <c r="E323" s="127"/>
      <c r="F323" s="127"/>
      <c r="G323" s="127"/>
      <c r="H323" s="127"/>
      <c r="I323" s="127"/>
      <c r="J323" s="127"/>
      <c r="K323" s="127"/>
      <c r="L323" s="127"/>
      <c r="M323" s="127"/>
      <c r="N323" s="127"/>
      <c r="O323" s="127"/>
      <c r="P323" s="127"/>
      <c r="Q323" s="262"/>
    </row>
    <row r="324" spans="1:17">
      <c r="A324" s="56"/>
      <c r="B324" s="56"/>
      <c r="C324" s="56"/>
      <c r="D324" s="56"/>
      <c r="E324" s="127"/>
      <c r="F324" s="127"/>
      <c r="G324" s="127"/>
      <c r="H324" s="127"/>
      <c r="I324" s="127"/>
      <c r="J324" s="127"/>
      <c r="K324" s="127"/>
      <c r="L324" s="127"/>
      <c r="M324" s="127"/>
      <c r="N324" s="127"/>
      <c r="O324" s="127"/>
      <c r="P324" s="127"/>
      <c r="Q324" s="262"/>
    </row>
    <row r="325" spans="1:17">
      <c r="A325" s="56"/>
      <c r="B325" s="56"/>
      <c r="C325" s="56"/>
      <c r="D325" s="56"/>
      <c r="E325" s="127"/>
      <c r="F325" s="127"/>
      <c r="G325" s="127"/>
      <c r="H325" s="127"/>
      <c r="I325" s="127"/>
      <c r="J325" s="127"/>
      <c r="K325" s="127"/>
      <c r="L325" s="127"/>
      <c r="M325" s="127"/>
      <c r="N325" s="127"/>
      <c r="O325" s="127"/>
      <c r="P325" s="127"/>
      <c r="Q325" s="262"/>
    </row>
    <row r="326" spans="1:17">
      <c r="A326" s="56"/>
      <c r="B326" s="56"/>
      <c r="C326" s="56"/>
      <c r="D326" s="56"/>
      <c r="E326" s="127"/>
      <c r="F326" s="127"/>
      <c r="G326" s="127"/>
      <c r="H326" s="127"/>
      <c r="I326" s="127"/>
      <c r="J326" s="127"/>
      <c r="K326" s="127"/>
      <c r="L326" s="127"/>
      <c r="M326" s="127"/>
      <c r="N326" s="127"/>
      <c r="O326" s="127"/>
      <c r="P326" s="127"/>
      <c r="Q326" s="262"/>
    </row>
    <row r="327" spans="1:17">
      <c r="A327" s="56"/>
      <c r="B327" s="56"/>
      <c r="C327" s="56"/>
      <c r="D327" s="56"/>
      <c r="E327" s="127"/>
      <c r="F327" s="127"/>
      <c r="G327" s="127"/>
      <c r="H327" s="127"/>
      <c r="I327" s="127"/>
      <c r="J327" s="127"/>
      <c r="K327" s="127"/>
      <c r="L327" s="127"/>
      <c r="M327" s="127"/>
      <c r="N327" s="127"/>
      <c r="O327" s="127"/>
      <c r="P327" s="127"/>
      <c r="Q327" s="262"/>
    </row>
    <row r="328" spans="1:17">
      <c r="A328" s="56"/>
      <c r="B328" s="56"/>
      <c r="C328" s="56"/>
      <c r="D328" s="56"/>
      <c r="E328" s="127"/>
      <c r="F328" s="127"/>
      <c r="G328" s="127"/>
      <c r="H328" s="127"/>
      <c r="I328" s="127"/>
      <c r="J328" s="127"/>
      <c r="K328" s="127"/>
      <c r="L328" s="127"/>
      <c r="M328" s="127"/>
      <c r="N328" s="127"/>
      <c r="O328" s="127"/>
      <c r="P328" s="127"/>
      <c r="Q328" s="262"/>
    </row>
    <row r="329" spans="1:17">
      <c r="A329" s="56"/>
      <c r="B329" s="56"/>
      <c r="C329" s="56"/>
      <c r="D329" s="56"/>
      <c r="E329" s="127"/>
      <c r="F329" s="127"/>
      <c r="G329" s="127"/>
      <c r="H329" s="127"/>
      <c r="I329" s="127"/>
      <c r="J329" s="127"/>
      <c r="K329" s="127"/>
      <c r="L329" s="127"/>
      <c r="M329" s="127"/>
      <c r="N329" s="127"/>
      <c r="O329" s="127"/>
      <c r="P329" s="127"/>
      <c r="Q329" s="262"/>
    </row>
    <row r="330" spans="1:17">
      <c r="A330" s="56"/>
      <c r="B330" s="56"/>
      <c r="C330" s="56"/>
      <c r="D330" s="56"/>
      <c r="E330" s="127"/>
      <c r="F330" s="127"/>
      <c r="G330" s="127"/>
      <c r="H330" s="127"/>
      <c r="I330" s="127"/>
      <c r="J330" s="127"/>
      <c r="K330" s="127"/>
      <c r="L330" s="127"/>
      <c r="M330" s="127"/>
      <c r="N330" s="127"/>
      <c r="O330" s="127"/>
      <c r="P330" s="127"/>
      <c r="Q330" s="262"/>
    </row>
    <row r="331" spans="1:17">
      <c r="A331" s="56"/>
      <c r="B331" s="56"/>
      <c r="C331" s="56"/>
      <c r="D331" s="56"/>
      <c r="E331" s="127"/>
      <c r="F331" s="127"/>
      <c r="G331" s="127"/>
      <c r="H331" s="127"/>
      <c r="I331" s="127"/>
      <c r="J331" s="127"/>
      <c r="K331" s="127"/>
      <c r="L331" s="127"/>
      <c r="M331" s="127"/>
      <c r="N331" s="127"/>
      <c r="O331" s="127"/>
      <c r="P331" s="127"/>
      <c r="Q331" s="262"/>
    </row>
    <row r="332" spans="1:17">
      <c r="A332" s="56"/>
      <c r="B332" s="56"/>
      <c r="C332" s="56"/>
      <c r="D332" s="56"/>
      <c r="E332" s="127"/>
      <c r="F332" s="127"/>
      <c r="G332" s="127"/>
      <c r="H332" s="127"/>
      <c r="I332" s="127"/>
      <c r="J332" s="127"/>
      <c r="K332" s="127"/>
      <c r="L332" s="127"/>
      <c r="M332" s="127"/>
      <c r="N332" s="127"/>
      <c r="O332" s="127"/>
      <c r="P332" s="127"/>
      <c r="Q332" s="262"/>
    </row>
    <row r="333" spans="1:17">
      <c r="A333" s="56"/>
      <c r="B333" s="56"/>
      <c r="C333" s="56"/>
      <c r="D333" s="56"/>
      <c r="E333" s="127"/>
      <c r="F333" s="127"/>
      <c r="G333" s="127"/>
      <c r="H333" s="127"/>
      <c r="I333" s="127"/>
      <c r="J333" s="127"/>
      <c r="K333" s="127"/>
      <c r="L333" s="127"/>
      <c r="M333" s="127"/>
      <c r="N333" s="127"/>
      <c r="O333" s="127"/>
      <c r="P333" s="127"/>
      <c r="Q333" s="262"/>
    </row>
    <row r="334" spans="1:17">
      <c r="A334" s="56"/>
      <c r="B334" s="56"/>
      <c r="C334" s="56"/>
      <c r="D334" s="56"/>
      <c r="E334" s="127"/>
      <c r="F334" s="127"/>
      <c r="G334" s="127"/>
      <c r="H334" s="127"/>
      <c r="I334" s="127"/>
      <c r="J334" s="127"/>
      <c r="K334" s="127"/>
      <c r="L334" s="127"/>
      <c r="M334" s="127"/>
      <c r="N334" s="127"/>
      <c r="O334" s="127"/>
      <c r="P334" s="127"/>
      <c r="Q334" s="262"/>
    </row>
    <row r="335" spans="1:17">
      <c r="A335" s="56"/>
      <c r="B335" s="56"/>
      <c r="C335" s="56"/>
      <c r="D335" s="56"/>
      <c r="E335" s="127"/>
      <c r="F335" s="127"/>
      <c r="G335" s="127"/>
      <c r="H335" s="127"/>
      <c r="I335" s="127"/>
      <c r="J335" s="127"/>
      <c r="K335" s="127"/>
      <c r="L335" s="127"/>
      <c r="M335" s="127"/>
      <c r="N335" s="127"/>
      <c r="O335" s="127"/>
      <c r="P335" s="127"/>
      <c r="Q335" s="262"/>
    </row>
    <row r="336" spans="1:17">
      <c r="A336" s="56"/>
      <c r="B336" s="56"/>
      <c r="C336" s="56"/>
      <c r="D336" s="56"/>
      <c r="E336" s="127"/>
      <c r="F336" s="127"/>
      <c r="G336" s="127"/>
      <c r="H336" s="127"/>
      <c r="I336" s="127"/>
      <c r="J336" s="127"/>
      <c r="K336" s="127"/>
      <c r="L336" s="127"/>
      <c r="M336" s="127"/>
      <c r="N336" s="127"/>
      <c r="O336" s="127"/>
      <c r="P336" s="127"/>
      <c r="Q336" s="262"/>
    </row>
    <row r="337" spans="1:17">
      <c r="A337" s="56"/>
      <c r="B337" s="56"/>
      <c r="C337" s="56"/>
      <c r="D337" s="56"/>
      <c r="E337" s="127"/>
      <c r="F337" s="127"/>
      <c r="G337" s="127"/>
      <c r="H337" s="127"/>
      <c r="I337" s="127"/>
      <c r="J337" s="127"/>
      <c r="K337" s="127"/>
      <c r="L337" s="127"/>
      <c r="M337" s="127"/>
      <c r="N337" s="127"/>
      <c r="O337" s="127"/>
      <c r="P337" s="127"/>
      <c r="Q337" s="262"/>
    </row>
    <row r="338" spans="1:17">
      <c r="A338" s="56"/>
      <c r="B338" s="56"/>
      <c r="C338" s="56"/>
      <c r="D338" s="56"/>
      <c r="E338" s="127"/>
      <c r="F338" s="127"/>
      <c r="G338" s="127"/>
      <c r="H338" s="127"/>
      <c r="I338" s="127"/>
      <c r="J338" s="127"/>
      <c r="K338" s="127"/>
      <c r="L338" s="127"/>
      <c r="M338" s="127"/>
      <c r="N338" s="127"/>
      <c r="O338" s="127"/>
      <c r="P338" s="127"/>
      <c r="Q338" s="262"/>
    </row>
    <row r="339" spans="1:17">
      <c r="A339" s="56"/>
      <c r="B339" s="56"/>
      <c r="C339" s="56"/>
      <c r="D339" s="56"/>
      <c r="E339" s="127"/>
      <c r="F339" s="127"/>
      <c r="G339" s="127"/>
      <c r="H339" s="127"/>
      <c r="I339" s="127"/>
      <c r="J339" s="127"/>
      <c r="K339" s="127"/>
      <c r="L339" s="127"/>
      <c r="M339" s="127"/>
      <c r="N339" s="127"/>
      <c r="O339" s="127"/>
      <c r="P339" s="127"/>
      <c r="Q339" s="262"/>
    </row>
    <row r="340" spans="1:17">
      <c r="A340" s="56"/>
      <c r="B340" s="56"/>
      <c r="C340" s="56"/>
      <c r="D340" s="56"/>
      <c r="E340" s="127"/>
      <c r="F340" s="127"/>
      <c r="G340" s="127"/>
      <c r="H340" s="127"/>
      <c r="I340" s="127"/>
      <c r="J340" s="127"/>
      <c r="K340" s="127"/>
      <c r="L340" s="127"/>
      <c r="M340" s="127"/>
      <c r="N340" s="127"/>
      <c r="O340" s="127"/>
      <c r="P340" s="127"/>
      <c r="Q340" s="262"/>
    </row>
    <row r="341" spans="1:17">
      <c r="A341" s="56"/>
      <c r="B341" s="56"/>
      <c r="C341" s="56"/>
      <c r="D341" s="56"/>
      <c r="E341" s="127"/>
      <c r="F341" s="127"/>
      <c r="G341" s="127"/>
      <c r="H341" s="127"/>
      <c r="I341" s="127"/>
      <c r="J341" s="127"/>
      <c r="K341" s="127"/>
      <c r="L341" s="127"/>
      <c r="M341" s="127"/>
      <c r="N341" s="127"/>
      <c r="O341" s="127"/>
      <c r="P341" s="127"/>
      <c r="Q341" s="262"/>
    </row>
    <row r="342" spans="1:17">
      <c r="A342" s="56"/>
      <c r="B342" s="56"/>
      <c r="C342" s="56"/>
      <c r="D342" s="56"/>
      <c r="E342" s="127"/>
      <c r="F342" s="127"/>
      <c r="G342" s="127"/>
      <c r="H342" s="127"/>
      <c r="I342" s="127"/>
      <c r="J342" s="127"/>
      <c r="K342" s="127"/>
      <c r="L342" s="127"/>
      <c r="M342" s="127"/>
      <c r="N342" s="127"/>
      <c r="O342" s="127"/>
      <c r="P342" s="127"/>
      <c r="Q342" s="262"/>
    </row>
    <row r="343" spans="1:17">
      <c r="A343" s="56"/>
      <c r="B343" s="56"/>
      <c r="C343" s="56"/>
      <c r="D343" s="56"/>
      <c r="E343" s="127"/>
      <c r="F343" s="127"/>
      <c r="G343" s="127"/>
      <c r="H343" s="127"/>
      <c r="I343" s="127"/>
      <c r="J343" s="127"/>
      <c r="K343" s="127"/>
      <c r="L343" s="127"/>
      <c r="M343" s="127"/>
      <c r="N343" s="127"/>
      <c r="O343" s="127"/>
      <c r="P343" s="127"/>
      <c r="Q343" s="262"/>
    </row>
    <row r="344" spans="1:17">
      <c r="A344" s="56"/>
      <c r="B344" s="56"/>
      <c r="C344" s="56"/>
      <c r="D344" s="56"/>
      <c r="E344" s="127"/>
      <c r="F344" s="127"/>
      <c r="G344" s="127"/>
      <c r="H344" s="127"/>
      <c r="I344" s="127"/>
      <c r="J344" s="127"/>
      <c r="K344" s="127"/>
      <c r="L344" s="127"/>
      <c r="M344" s="127"/>
      <c r="N344" s="127"/>
      <c r="O344" s="127"/>
      <c r="P344" s="127"/>
      <c r="Q344" s="262"/>
    </row>
    <row r="345" spans="1:17">
      <c r="A345" s="56"/>
      <c r="B345" s="56"/>
      <c r="C345" s="56"/>
      <c r="D345" s="56"/>
      <c r="E345" s="127"/>
      <c r="F345" s="127"/>
      <c r="G345" s="127"/>
      <c r="H345" s="127"/>
      <c r="I345" s="127"/>
      <c r="J345" s="127"/>
      <c r="K345" s="127"/>
      <c r="L345" s="127"/>
      <c r="M345" s="127"/>
      <c r="N345" s="127"/>
      <c r="O345" s="127"/>
      <c r="P345" s="127"/>
      <c r="Q345" s="262"/>
    </row>
    <row r="346" spans="1:17">
      <c r="A346" s="56"/>
      <c r="B346" s="56"/>
      <c r="C346" s="56"/>
      <c r="D346" s="56"/>
      <c r="E346" s="127"/>
      <c r="F346" s="127"/>
      <c r="G346" s="127"/>
      <c r="H346" s="127"/>
      <c r="I346" s="127"/>
      <c r="J346" s="127"/>
      <c r="K346" s="127"/>
      <c r="L346" s="127"/>
      <c r="M346" s="127"/>
      <c r="N346" s="127"/>
      <c r="O346" s="127"/>
      <c r="P346" s="127"/>
      <c r="Q346" s="262"/>
    </row>
    <row r="347" spans="1:17">
      <c r="A347" s="56"/>
      <c r="B347" s="56"/>
      <c r="C347" s="56"/>
      <c r="D347" s="56"/>
      <c r="E347" s="127"/>
      <c r="F347" s="127"/>
      <c r="G347" s="127"/>
      <c r="H347" s="127"/>
      <c r="I347" s="127"/>
      <c r="J347" s="127"/>
      <c r="K347" s="127"/>
      <c r="L347" s="127"/>
      <c r="M347" s="127"/>
      <c r="N347" s="127"/>
      <c r="O347" s="127"/>
      <c r="P347" s="127"/>
      <c r="Q347" s="262"/>
    </row>
    <row r="348" spans="1:17">
      <c r="A348" s="56"/>
      <c r="B348" s="56"/>
      <c r="C348" s="56"/>
      <c r="D348" s="56"/>
      <c r="E348" s="127"/>
      <c r="F348" s="127"/>
      <c r="G348" s="127"/>
      <c r="H348" s="127"/>
      <c r="I348" s="127"/>
      <c r="J348" s="127"/>
      <c r="K348" s="127"/>
      <c r="L348" s="127"/>
      <c r="M348" s="127"/>
      <c r="N348" s="127"/>
      <c r="O348" s="127"/>
      <c r="P348" s="127"/>
      <c r="Q348" s="262"/>
    </row>
    <row r="349" spans="1:17">
      <c r="A349" s="56"/>
      <c r="B349" s="56"/>
      <c r="C349" s="56"/>
      <c r="D349" s="56"/>
      <c r="E349" s="127"/>
      <c r="F349" s="127"/>
      <c r="G349" s="127"/>
      <c r="H349" s="127"/>
      <c r="I349" s="127"/>
      <c r="J349" s="127"/>
      <c r="K349" s="127"/>
      <c r="L349" s="127"/>
      <c r="M349" s="127"/>
      <c r="N349" s="127"/>
      <c r="O349" s="127"/>
      <c r="P349" s="127"/>
      <c r="Q349" s="262"/>
    </row>
    <row r="350" spans="1:17">
      <c r="A350" s="56"/>
      <c r="B350" s="56"/>
      <c r="C350" s="56"/>
      <c r="D350" s="56"/>
      <c r="E350" s="127"/>
      <c r="F350" s="127"/>
      <c r="G350" s="127"/>
      <c r="H350" s="127"/>
      <c r="I350" s="127"/>
      <c r="J350" s="127"/>
      <c r="K350" s="127"/>
      <c r="L350" s="127"/>
      <c r="M350" s="127"/>
      <c r="N350" s="127"/>
      <c r="O350" s="127"/>
      <c r="P350" s="127"/>
      <c r="Q350" s="262"/>
    </row>
    <row r="351" spans="1:17">
      <c r="A351" s="56"/>
      <c r="B351" s="56"/>
      <c r="C351" s="56"/>
      <c r="D351" s="56"/>
      <c r="E351" s="127"/>
      <c r="F351" s="127"/>
      <c r="G351" s="127"/>
      <c r="H351" s="127"/>
      <c r="I351" s="127"/>
      <c r="J351" s="127"/>
      <c r="K351" s="127"/>
      <c r="L351" s="127"/>
      <c r="M351" s="127"/>
      <c r="N351" s="127"/>
      <c r="O351" s="127"/>
      <c r="P351" s="127"/>
      <c r="Q351" s="262"/>
    </row>
    <row r="352" spans="1:17">
      <c r="A352" s="56"/>
      <c r="B352" s="56"/>
      <c r="C352" s="56"/>
      <c r="D352" s="56"/>
      <c r="E352" s="127"/>
      <c r="F352" s="127"/>
      <c r="G352" s="127"/>
      <c r="H352" s="127"/>
      <c r="I352" s="127"/>
      <c r="J352" s="127"/>
      <c r="K352" s="127"/>
      <c r="L352" s="127"/>
      <c r="M352" s="127"/>
      <c r="N352" s="127"/>
      <c r="O352" s="127"/>
      <c r="P352" s="127"/>
      <c r="Q352" s="262"/>
    </row>
    <row r="353" spans="1:17">
      <c r="A353" s="56"/>
      <c r="B353" s="56"/>
      <c r="C353" s="56"/>
      <c r="D353" s="56"/>
      <c r="E353" s="127"/>
      <c r="F353" s="127"/>
      <c r="G353" s="127"/>
      <c r="H353" s="127"/>
      <c r="I353" s="127"/>
      <c r="J353" s="127"/>
      <c r="K353" s="127"/>
      <c r="L353" s="127"/>
      <c r="M353" s="127"/>
      <c r="N353" s="127"/>
      <c r="O353" s="127"/>
      <c r="P353" s="127"/>
      <c r="Q353" s="262"/>
    </row>
    <row r="354" spans="1:17">
      <c r="A354" s="56"/>
      <c r="B354" s="56"/>
      <c r="C354" s="56"/>
      <c r="D354" s="56"/>
      <c r="E354" s="127"/>
      <c r="F354" s="127"/>
      <c r="G354" s="127"/>
      <c r="H354" s="127"/>
      <c r="I354" s="127"/>
      <c r="J354" s="127"/>
      <c r="K354" s="127"/>
      <c r="L354" s="127"/>
      <c r="M354" s="127"/>
      <c r="N354" s="127"/>
      <c r="O354" s="127"/>
      <c r="P354" s="127"/>
      <c r="Q354" s="262"/>
    </row>
    <row r="355" spans="1:17">
      <c r="A355" s="56"/>
      <c r="B355" s="56"/>
      <c r="C355" s="56"/>
      <c r="D355" s="56"/>
      <c r="E355" s="127"/>
      <c r="F355" s="127"/>
      <c r="G355" s="127"/>
      <c r="H355" s="127"/>
      <c r="I355" s="127"/>
      <c r="J355" s="127"/>
      <c r="K355" s="127"/>
      <c r="L355" s="127"/>
      <c r="M355" s="127"/>
      <c r="N355" s="127"/>
      <c r="O355" s="127"/>
      <c r="P355" s="127"/>
      <c r="Q355" s="262"/>
    </row>
    <row r="356" spans="1:17">
      <c r="A356" s="56"/>
      <c r="B356" s="56"/>
      <c r="C356" s="56"/>
      <c r="D356" s="56"/>
      <c r="E356" s="127"/>
      <c r="F356" s="127"/>
      <c r="G356" s="127"/>
      <c r="H356" s="127"/>
      <c r="I356" s="127"/>
      <c r="J356" s="127"/>
      <c r="K356" s="127"/>
      <c r="L356" s="127"/>
      <c r="M356" s="127"/>
      <c r="N356" s="127"/>
      <c r="O356" s="127"/>
      <c r="P356" s="127"/>
      <c r="Q356" s="262"/>
    </row>
    <row r="357" spans="1:17">
      <c r="A357" s="56"/>
      <c r="B357" s="56"/>
      <c r="C357" s="56"/>
      <c r="D357" s="56"/>
      <c r="E357" s="127"/>
      <c r="F357" s="127"/>
      <c r="G357" s="127"/>
      <c r="H357" s="127"/>
      <c r="I357" s="127"/>
      <c r="J357" s="127"/>
      <c r="K357" s="127"/>
      <c r="L357" s="127"/>
      <c r="M357" s="127"/>
      <c r="N357" s="127"/>
      <c r="O357" s="127"/>
      <c r="P357" s="127"/>
      <c r="Q357" s="262"/>
    </row>
    <row r="358" spans="1:17">
      <c r="A358" s="56"/>
      <c r="B358" s="56"/>
      <c r="C358" s="56"/>
      <c r="D358" s="56"/>
      <c r="E358" s="127"/>
      <c r="F358" s="127"/>
      <c r="G358" s="127"/>
      <c r="H358" s="127"/>
      <c r="I358" s="127"/>
      <c r="J358" s="127"/>
      <c r="K358" s="127"/>
      <c r="L358" s="127"/>
      <c r="M358" s="127"/>
      <c r="N358" s="127"/>
      <c r="O358" s="127"/>
      <c r="P358" s="127"/>
      <c r="Q358" s="262"/>
    </row>
    <row r="359" spans="1:17">
      <c r="A359" s="56"/>
      <c r="B359" s="56"/>
      <c r="C359" s="56"/>
      <c r="D359" s="56"/>
      <c r="E359" s="127"/>
      <c r="F359" s="127"/>
      <c r="G359" s="127"/>
      <c r="H359" s="127"/>
      <c r="I359" s="127"/>
      <c r="J359" s="127"/>
      <c r="K359" s="127"/>
      <c r="L359" s="127"/>
      <c r="M359" s="127"/>
      <c r="N359" s="127"/>
      <c r="O359" s="127"/>
      <c r="P359" s="127"/>
      <c r="Q359" s="262"/>
    </row>
    <row r="360" spans="1:17">
      <c r="A360" s="56"/>
      <c r="B360" s="56"/>
      <c r="C360" s="56"/>
      <c r="D360" s="56"/>
      <c r="E360" s="127"/>
      <c r="F360" s="127"/>
      <c r="G360" s="127"/>
      <c r="H360" s="127"/>
      <c r="I360" s="127"/>
      <c r="J360" s="127"/>
      <c r="K360" s="127"/>
      <c r="L360" s="127"/>
      <c r="M360" s="127"/>
      <c r="N360" s="127"/>
      <c r="O360" s="127"/>
      <c r="P360" s="127"/>
      <c r="Q360" s="262"/>
    </row>
    <row r="361" spans="1:17">
      <c r="A361" s="56"/>
      <c r="B361" s="56"/>
      <c r="C361" s="56"/>
      <c r="D361" s="56"/>
      <c r="E361" s="127"/>
      <c r="F361" s="127"/>
      <c r="G361" s="127"/>
      <c r="H361" s="127"/>
      <c r="I361" s="127"/>
      <c r="J361" s="127"/>
      <c r="K361" s="127"/>
      <c r="L361" s="127"/>
      <c r="M361" s="127"/>
      <c r="N361" s="127"/>
      <c r="O361" s="127"/>
      <c r="P361" s="127"/>
      <c r="Q361" s="262"/>
    </row>
    <row r="362" spans="1:17">
      <c r="A362" s="56"/>
      <c r="B362" s="56"/>
      <c r="C362" s="56"/>
      <c r="D362" s="56"/>
      <c r="E362" s="127"/>
      <c r="F362" s="127"/>
      <c r="G362" s="127"/>
      <c r="H362" s="127"/>
      <c r="I362" s="127"/>
      <c r="J362" s="127"/>
      <c r="K362" s="127"/>
      <c r="L362" s="127"/>
      <c r="M362" s="127"/>
      <c r="N362" s="127"/>
      <c r="O362" s="127"/>
      <c r="P362" s="127"/>
      <c r="Q362" s="262"/>
    </row>
    <row r="363" spans="1:17">
      <c r="A363" s="56"/>
      <c r="B363" s="56"/>
      <c r="C363" s="56"/>
      <c r="D363" s="56"/>
      <c r="E363" s="127"/>
      <c r="F363" s="127"/>
      <c r="G363" s="127"/>
      <c r="H363" s="127"/>
      <c r="I363" s="127"/>
      <c r="J363" s="127"/>
      <c r="K363" s="127"/>
      <c r="L363" s="127"/>
      <c r="M363" s="127"/>
      <c r="N363" s="127"/>
      <c r="O363" s="127"/>
      <c r="P363" s="127"/>
      <c r="Q363" s="262"/>
    </row>
    <row r="364" spans="1:17">
      <c r="A364" s="56"/>
      <c r="B364" s="56"/>
      <c r="C364" s="56"/>
      <c r="D364" s="56"/>
      <c r="E364" s="127"/>
      <c r="F364" s="127"/>
      <c r="G364" s="127"/>
      <c r="H364" s="127"/>
      <c r="I364" s="127"/>
      <c r="J364" s="127"/>
      <c r="K364" s="127"/>
      <c r="L364" s="127"/>
      <c r="M364" s="127"/>
      <c r="N364" s="127"/>
      <c r="O364" s="127"/>
      <c r="P364" s="127"/>
      <c r="Q364" s="262"/>
    </row>
    <row r="365" spans="1:17">
      <c r="A365" s="56"/>
      <c r="B365" s="56"/>
      <c r="C365" s="56"/>
      <c r="D365" s="56"/>
      <c r="E365" s="127"/>
      <c r="F365" s="127"/>
      <c r="G365" s="127"/>
      <c r="H365" s="127"/>
      <c r="I365" s="127"/>
      <c r="J365" s="127"/>
      <c r="K365" s="127"/>
      <c r="L365" s="127"/>
      <c r="M365" s="127"/>
      <c r="N365" s="127"/>
      <c r="O365" s="127"/>
      <c r="P365" s="127"/>
      <c r="Q365" s="262"/>
    </row>
    <row r="366" spans="1:17">
      <c r="A366" s="56"/>
      <c r="B366" s="56"/>
      <c r="C366" s="56"/>
      <c r="D366" s="56"/>
      <c r="E366" s="127"/>
      <c r="F366" s="127"/>
      <c r="G366" s="127"/>
      <c r="H366" s="127"/>
      <c r="I366" s="127"/>
      <c r="J366" s="127"/>
      <c r="K366" s="127"/>
      <c r="L366" s="127"/>
      <c r="M366" s="127"/>
      <c r="N366" s="127"/>
      <c r="O366" s="127"/>
      <c r="P366" s="127"/>
      <c r="Q366" s="262"/>
    </row>
    <row r="367" spans="1:17">
      <c r="A367" s="56"/>
      <c r="B367" s="56"/>
      <c r="C367" s="56"/>
      <c r="D367" s="56"/>
      <c r="E367" s="127"/>
      <c r="F367" s="127"/>
      <c r="G367" s="127"/>
      <c r="H367" s="127"/>
      <c r="I367" s="127"/>
      <c r="J367" s="127"/>
      <c r="K367" s="127"/>
      <c r="L367" s="127"/>
      <c r="M367" s="127"/>
      <c r="N367" s="127"/>
      <c r="O367" s="127"/>
      <c r="P367" s="127"/>
      <c r="Q367" s="262"/>
    </row>
    <row r="368" spans="1:17">
      <c r="A368" s="56"/>
      <c r="B368" s="56"/>
      <c r="C368" s="56"/>
      <c r="D368" s="56"/>
      <c r="E368" s="127"/>
      <c r="F368" s="127"/>
      <c r="G368" s="127"/>
      <c r="H368" s="127"/>
      <c r="I368" s="127"/>
      <c r="J368" s="127"/>
      <c r="K368" s="127"/>
      <c r="L368" s="127"/>
      <c r="M368" s="127"/>
      <c r="N368" s="127"/>
      <c r="O368" s="127"/>
      <c r="P368" s="127"/>
      <c r="Q368" s="262"/>
    </row>
    <row r="369" spans="1:17">
      <c r="A369" s="56"/>
      <c r="B369" s="56"/>
      <c r="C369" s="56"/>
      <c r="D369" s="56"/>
      <c r="E369" s="127"/>
      <c r="F369" s="127"/>
      <c r="G369" s="127"/>
      <c r="H369" s="127"/>
      <c r="I369" s="127"/>
      <c r="J369" s="127"/>
      <c r="K369" s="127"/>
      <c r="L369" s="127"/>
      <c r="M369" s="127"/>
      <c r="N369" s="127"/>
      <c r="O369" s="127"/>
      <c r="P369" s="127"/>
      <c r="Q369" s="262"/>
    </row>
    <row r="370" spans="1:17">
      <c r="A370" s="56"/>
      <c r="B370" s="56"/>
      <c r="C370" s="56"/>
      <c r="D370" s="56"/>
      <c r="E370" s="127"/>
      <c r="F370" s="127"/>
      <c r="G370" s="127"/>
      <c r="H370" s="127"/>
      <c r="I370" s="127"/>
      <c r="J370" s="127"/>
      <c r="K370" s="127"/>
      <c r="L370" s="127"/>
      <c r="M370" s="127"/>
      <c r="N370" s="127"/>
      <c r="O370" s="127"/>
      <c r="P370" s="127"/>
      <c r="Q370" s="262"/>
    </row>
    <row r="371" spans="1:17">
      <c r="A371" s="56"/>
      <c r="B371" s="56"/>
      <c r="C371" s="56"/>
      <c r="D371" s="56"/>
      <c r="E371" s="127"/>
      <c r="F371" s="127"/>
      <c r="G371" s="127"/>
      <c r="H371" s="127"/>
      <c r="I371" s="127"/>
      <c r="J371" s="127"/>
      <c r="K371" s="127"/>
      <c r="L371" s="127"/>
      <c r="M371" s="127"/>
      <c r="N371" s="127"/>
      <c r="O371" s="127"/>
      <c r="P371" s="127"/>
      <c r="Q371" s="262"/>
    </row>
    <row r="372" spans="1:17">
      <c r="A372" s="56"/>
      <c r="B372" s="56"/>
      <c r="C372" s="56"/>
      <c r="D372" s="56"/>
      <c r="E372" s="127"/>
      <c r="F372" s="127"/>
      <c r="G372" s="127"/>
      <c r="H372" s="127"/>
      <c r="I372" s="127"/>
      <c r="J372" s="127"/>
      <c r="K372" s="127"/>
      <c r="L372" s="127"/>
      <c r="M372" s="127"/>
      <c r="N372" s="127"/>
      <c r="O372" s="127"/>
      <c r="P372" s="127"/>
      <c r="Q372" s="262"/>
    </row>
    <row r="373" spans="1:17">
      <c r="A373" s="56"/>
      <c r="B373" s="56"/>
      <c r="C373" s="56"/>
      <c r="D373" s="56"/>
      <c r="E373" s="127"/>
      <c r="F373" s="127"/>
      <c r="G373" s="127"/>
      <c r="H373" s="127"/>
      <c r="I373" s="127"/>
      <c r="J373" s="127"/>
      <c r="K373" s="127"/>
      <c r="L373" s="127"/>
      <c r="M373" s="127"/>
      <c r="N373" s="127"/>
      <c r="O373" s="127"/>
      <c r="P373" s="127"/>
      <c r="Q373" s="262"/>
    </row>
    <row r="374" spans="1:17">
      <c r="A374" s="56"/>
      <c r="B374" s="56"/>
      <c r="C374" s="56"/>
      <c r="D374" s="56"/>
      <c r="E374" s="127"/>
      <c r="F374" s="127"/>
      <c r="G374" s="127"/>
      <c r="H374" s="127"/>
      <c r="I374" s="127"/>
      <c r="J374" s="127"/>
      <c r="K374" s="127"/>
      <c r="L374" s="127"/>
      <c r="M374" s="127"/>
      <c r="N374" s="127"/>
      <c r="O374" s="127"/>
      <c r="P374" s="127"/>
      <c r="Q374" s="262"/>
    </row>
    <row r="375" spans="1:17">
      <c r="A375" s="56"/>
      <c r="B375" s="56"/>
      <c r="C375" s="56"/>
      <c r="D375" s="56"/>
      <c r="E375" s="127"/>
      <c r="F375" s="127"/>
      <c r="G375" s="127"/>
      <c r="H375" s="127"/>
      <c r="I375" s="127"/>
      <c r="J375" s="127"/>
      <c r="K375" s="127"/>
      <c r="L375" s="127"/>
      <c r="M375" s="127"/>
      <c r="N375" s="127"/>
      <c r="O375" s="127"/>
      <c r="P375" s="127"/>
      <c r="Q375" s="262"/>
    </row>
    <row r="376" spans="1:17">
      <c r="A376" s="56"/>
      <c r="B376" s="56"/>
      <c r="C376" s="56"/>
      <c r="D376" s="56"/>
      <c r="E376" s="127"/>
      <c r="F376" s="127"/>
      <c r="G376" s="127"/>
      <c r="H376" s="127"/>
      <c r="I376" s="127"/>
      <c r="J376" s="127"/>
      <c r="K376" s="127"/>
      <c r="L376" s="127"/>
      <c r="M376" s="127"/>
      <c r="N376" s="127"/>
      <c r="O376" s="127"/>
      <c r="P376" s="127"/>
      <c r="Q376" s="262"/>
    </row>
    <row r="377" spans="1:17">
      <c r="A377" s="56"/>
      <c r="B377" s="56"/>
      <c r="C377" s="56"/>
      <c r="D377" s="56"/>
      <c r="E377" s="127"/>
      <c r="F377" s="127"/>
      <c r="G377" s="127"/>
      <c r="H377" s="127"/>
      <c r="I377" s="127"/>
      <c r="J377" s="127"/>
      <c r="K377" s="127"/>
      <c r="L377" s="127"/>
      <c r="M377" s="127"/>
      <c r="N377" s="127"/>
      <c r="O377" s="127"/>
      <c r="P377" s="127"/>
      <c r="Q377" s="262"/>
    </row>
    <row r="378" spans="1:17">
      <c r="A378" s="56"/>
      <c r="B378" s="56"/>
      <c r="C378" s="56"/>
      <c r="D378" s="56"/>
      <c r="E378" s="127"/>
      <c r="F378" s="127"/>
      <c r="G378" s="127"/>
      <c r="H378" s="127"/>
      <c r="I378" s="127"/>
      <c r="J378" s="127"/>
      <c r="K378" s="127"/>
      <c r="L378" s="127"/>
      <c r="M378" s="127"/>
      <c r="N378" s="127"/>
      <c r="O378" s="127"/>
      <c r="P378" s="127"/>
      <c r="Q378" s="262"/>
    </row>
    <row r="379" spans="1:17">
      <c r="A379" s="56"/>
      <c r="B379" s="56"/>
      <c r="C379" s="56"/>
      <c r="D379" s="56"/>
      <c r="E379" s="127"/>
      <c r="F379" s="127"/>
      <c r="G379" s="127"/>
      <c r="H379" s="127"/>
      <c r="I379" s="127"/>
      <c r="J379" s="127"/>
      <c r="K379" s="127"/>
      <c r="L379" s="127"/>
      <c r="M379" s="127"/>
      <c r="N379" s="127"/>
      <c r="O379" s="127"/>
      <c r="P379" s="127"/>
      <c r="Q379" s="262"/>
    </row>
    <row r="380" spans="1:17">
      <c r="A380" s="56"/>
      <c r="B380" s="56"/>
      <c r="C380" s="56"/>
      <c r="D380" s="56"/>
      <c r="E380" s="127"/>
      <c r="F380" s="127"/>
      <c r="G380" s="127"/>
      <c r="H380" s="127"/>
      <c r="I380" s="127"/>
      <c r="J380" s="127"/>
      <c r="K380" s="127"/>
      <c r="L380" s="127"/>
      <c r="M380" s="127"/>
      <c r="N380" s="127"/>
      <c r="O380" s="127"/>
      <c r="P380" s="127"/>
      <c r="Q380" s="262"/>
    </row>
    <row r="381" spans="1:17">
      <c r="A381" s="56"/>
      <c r="B381" s="56"/>
      <c r="C381" s="56"/>
      <c r="D381" s="56"/>
      <c r="E381" s="127"/>
      <c r="F381" s="127"/>
      <c r="G381" s="127"/>
      <c r="H381" s="127"/>
      <c r="I381" s="127"/>
      <c r="J381" s="127"/>
      <c r="K381" s="127"/>
      <c r="L381" s="127"/>
      <c r="M381" s="127"/>
      <c r="N381" s="127"/>
      <c r="O381" s="127"/>
      <c r="P381" s="127"/>
      <c r="Q381" s="262"/>
    </row>
    <row r="382" spans="1:17">
      <c r="A382" s="56"/>
      <c r="B382" s="56"/>
      <c r="C382" s="56"/>
      <c r="D382" s="56"/>
      <c r="E382" s="127"/>
      <c r="F382" s="127"/>
      <c r="G382" s="127"/>
      <c r="H382" s="127"/>
      <c r="I382" s="127"/>
      <c r="J382" s="127"/>
      <c r="K382" s="127"/>
      <c r="L382" s="127"/>
      <c r="M382" s="127"/>
      <c r="N382" s="127"/>
      <c r="O382" s="127"/>
      <c r="P382" s="127"/>
      <c r="Q382" s="262"/>
    </row>
    <row r="383" spans="1:17">
      <c r="A383" s="56"/>
      <c r="B383" s="56"/>
      <c r="C383" s="56"/>
      <c r="D383" s="56"/>
      <c r="E383" s="127"/>
      <c r="F383" s="127"/>
      <c r="G383" s="127"/>
      <c r="H383" s="127"/>
      <c r="I383" s="127"/>
      <c r="J383" s="127"/>
      <c r="K383" s="127"/>
      <c r="L383" s="127"/>
      <c r="M383" s="127"/>
      <c r="N383" s="127"/>
      <c r="O383" s="127"/>
      <c r="P383" s="127"/>
      <c r="Q383" s="262"/>
    </row>
    <row r="384" spans="1:17">
      <c r="A384" s="56"/>
      <c r="B384" s="56"/>
      <c r="C384" s="56"/>
      <c r="D384" s="56"/>
      <c r="E384" s="127"/>
      <c r="F384" s="127"/>
      <c r="G384" s="127"/>
      <c r="H384" s="127"/>
      <c r="I384" s="127"/>
      <c r="J384" s="127"/>
      <c r="K384" s="127"/>
      <c r="L384" s="127"/>
      <c r="M384" s="127"/>
      <c r="N384" s="127"/>
      <c r="O384" s="127"/>
      <c r="P384" s="127"/>
      <c r="Q384" s="262"/>
    </row>
    <row r="385" spans="1:17">
      <c r="A385" s="56"/>
      <c r="B385" s="56"/>
      <c r="C385" s="56"/>
      <c r="D385" s="56"/>
      <c r="E385" s="127"/>
      <c r="F385" s="127"/>
      <c r="G385" s="127"/>
      <c r="H385" s="127"/>
      <c r="I385" s="127"/>
      <c r="J385" s="127"/>
      <c r="K385" s="127"/>
      <c r="L385" s="127"/>
      <c r="M385" s="127"/>
      <c r="N385" s="127"/>
      <c r="O385" s="127"/>
      <c r="P385" s="127"/>
      <c r="Q385" s="262"/>
    </row>
    <row r="386" spans="1:17">
      <c r="A386" s="56"/>
      <c r="B386" s="56"/>
      <c r="C386" s="56"/>
      <c r="D386" s="56"/>
      <c r="E386" s="127"/>
      <c r="F386" s="127"/>
      <c r="G386" s="127"/>
      <c r="H386" s="127"/>
      <c r="I386" s="127"/>
      <c r="J386" s="127"/>
      <c r="K386" s="127"/>
      <c r="L386" s="127"/>
      <c r="M386" s="127"/>
      <c r="N386" s="127"/>
      <c r="O386" s="127"/>
      <c r="P386" s="127"/>
      <c r="Q386" s="262"/>
    </row>
    <row r="387" spans="1:17">
      <c r="A387" s="56"/>
      <c r="B387" s="56"/>
      <c r="C387" s="56"/>
      <c r="D387" s="56"/>
      <c r="E387" s="127"/>
      <c r="F387" s="127"/>
      <c r="G387" s="127"/>
      <c r="H387" s="127"/>
      <c r="I387" s="127"/>
      <c r="J387" s="127"/>
      <c r="K387" s="127"/>
      <c r="L387" s="127"/>
      <c r="M387" s="127"/>
      <c r="N387" s="127"/>
      <c r="O387" s="127"/>
      <c r="P387" s="127"/>
      <c r="Q387" s="262"/>
    </row>
    <row r="388" spans="1:17">
      <c r="A388" s="56"/>
      <c r="B388" s="56"/>
      <c r="C388" s="56"/>
      <c r="D388" s="56"/>
      <c r="E388" s="127"/>
      <c r="F388" s="127"/>
      <c r="G388" s="127"/>
      <c r="H388" s="127"/>
      <c r="I388" s="127"/>
      <c r="J388" s="127"/>
      <c r="K388" s="127"/>
      <c r="L388" s="127"/>
      <c r="M388" s="127"/>
      <c r="N388" s="127"/>
      <c r="O388" s="127"/>
      <c r="P388" s="127"/>
      <c r="Q388" s="262"/>
    </row>
    <row r="389" spans="1:17">
      <c r="A389" s="56"/>
      <c r="B389" s="56"/>
      <c r="C389" s="56"/>
      <c r="D389" s="56"/>
      <c r="E389" s="127"/>
      <c r="F389" s="127"/>
      <c r="G389" s="127"/>
      <c r="H389" s="127"/>
      <c r="I389" s="127"/>
      <c r="J389" s="127"/>
      <c r="K389" s="127"/>
      <c r="L389" s="127"/>
      <c r="M389" s="127"/>
      <c r="N389" s="127"/>
      <c r="O389" s="127"/>
      <c r="P389" s="127"/>
      <c r="Q389" s="262"/>
    </row>
    <row r="390" spans="1:17">
      <c r="A390" s="56"/>
      <c r="B390" s="56"/>
      <c r="C390" s="56"/>
      <c r="D390" s="56"/>
      <c r="E390" s="127"/>
      <c r="F390" s="127"/>
      <c r="G390" s="127"/>
      <c r="H390" s="127"/>
      <c r="I390" s="127"/>
      <c r="J390" s="127"/>
      <c r="K390" s="127"/>
      <c r="L390" s="127"/>
      <c r="M390" s="127"/>
      <c r="N390" s="127"/>
      <c r="O390" s="127"/>
      <c r="P390" s="127"/>
      <c r="Q390" s="262"/>
    </row>
    <row r="391" spans="1:17">
      <c r="A391" s="56"/>
      <c r="B391" s="56"/>
      <c r="C391" s="56"/>
      <c r="D391" s="56"/>
      <c r="E391" s="127"/>
      <c r="F391" s="127"/>
      <c r="G391" s="127"/>
      <c r="H391" s="127"/>
      <c r="I391" s="127"/>
      <c r="J391" s="127"/>
      <c r="K391" s="127"/>
      <c r="L391" s="127"/>
      <c r="M391" s="127"/>
      <c r="N391" s="127"/>
      <c r="O391" s="127"/>
      <c r="P391" s="127"/>
      <c r="Q391" s="262"/>
    </row>
    <row r="392" spans="1:17">
      <c r="A392" s="56"/>
      <c r="B392" s="56"/>
      <c r="C392" s="56"/>
      <c r="D392" s="56"/>
      <c r="E392" s="127"/>
      <c r="F392" s="127"/>
      <c r="G392" s="127"/>
      <c r="H392" s="127"/>
      <c r="I392" s="127"/>
      <c r="J392" s="127"/>
      <c r="K392" s="127"/>
      <c r="L392" s="127"/>
      <c r="M392" s="127"/>
      <c r="N392" s="127"/>
      <c r="O392" s="127"/>
      <c r="P392" s="127"/>
      <c r="Q392" s="262"/>
    </row>
    <row r="393" spans="1:17">
      <c r="A393" s="56"/>
      <c r="B393" s="56"/>
      <c r="C393" s="56"/>
      <c r="D393" s="56"/>
      <c r="E393" s="127"/>
      <c r="F393" s="127"/>
      <c r="G393" s="127"/>
      <c r="H393" s="127"/>
      <c r="I393" s="127"/>
      <c r="J393" s="127"/>
      <c r="K393" s="127"/>
      <c r="L393" s="127"/>
      <c r="M393" s="127"/>
      <c r="N393" s="127"/>
      <c r="O393" s="127"/>
      <c r="P393" s="127"/>
      <c r="Q393" s="262"/>
    </row>
    <row r="394" spans="1:17">
      <c r="A394" s="56"/>
      <c r="B394" s="56"/>
      <c r="C394" s="56"/>
      <c r="D394" s="56"/>
      <c r="E394" s="127"/>
      <c r="F394" s="127"/>
      <c r="G394" s="127"/>
      <c r="H394" s="127"/>
      <c r="I394" s="127"/>
      <c r="J394" s="127"/>
      <c r="K394" s="127"/>
      <c r="L394" s="127"/>
      <c r="M394" s="127"/>
      <c r="N394" s="127"/>
      <c r="O394" s="127"/>
      <c r="P394" s="127"/>
      <c r="Q394" s="262"/>
    </row>
    <row r="395" spans="1:17">
      <c r="A395" s="56"/>
      <c r="B395" s="56"/>
      <c r="C395" s="56"/>
      <c r="D395" s="56"/>
      <c r="E395" s="127"/>
      <c r="F395" s="127"/>
      <c r="G395" s="127"/>
      <c r="H395" s="127"/>
      <c r="I395" s="127"/>
      <c r="J395" s="127"/>
      <c r="K395" s="127"/>
      <c r="L395" s="127"/>
      <c r="M395" s="127"/>
      <c r="N395" s="127"/>
      <c r="O395" s="127"/>
      <c r="P395" s="127"/>
      <c r="Q395" s="262"/>
    </row>
    <row r="396" spans="1:17">
      <c r="A396" s="56"/>
      <c r="B396" s="56"/>
      <c r="C396" s="56"/>
      <c r="D396" s="56"/>
      <c r="E396" s="127"/>
      <c r="F396" s="127"/>
      <c r="G396" s="127"/>
      <c r="H396" s="127"/>
      <c r="I396" s="127"/>
      <c r="J396" s="127"/>
      <c r="K396" s="127"/>
      <c r="L396" s="127"/>
      <c r="M396" s="127"/>
      <c r="N396" s="127"/>
      <c r="O396" s="127"/>
      <c r="P396" s="127"/>
      <c r="Q396" s="262"/>
    </row>
    <row r="397" spans="1:17">
      <c r="A397" s="56"/>
      <c r="B397" s="56"/>
      <c r="C397" s="56"/>
      <c r="D397" s="56"/>
      <c r="E397" s="127"/>
      <c r="F397" s="127"/>
      <c r="G397" s="127"/>
      <c r="H397" s="127"/>
      <c r="I397" s="127"/>
      <c r="J397" s="127"/>
      <c r="K397" s="127"/>
      <c r="L397" s="127"/>
      <c r="M397" s="127"/>
      <c r="N397" s="127"/>
      <c r="O397" s="127"/>
      <c r="P397" s="127"/>
      <c r="Q397" s="262"/>
    </row>
    <row r="398" spans="1:17">
      <c r="A398" s="56"/>
      <c r="B398" s="56"/>
      <c r="C398" s="56"/>
      <c r="D398" s="56"/>
      <c r="E398" s="127"/>
      <c r="F398" s="127"/>
      <c r="G398" s="127"/>
      <c r="H398" s="127"/>
      <c r="I398" s="127"/>
      <c r="J398" s="127"/>
      <c r="K398" s="127"/>
      <c r="L398" s="127"/>
      <c r="M398" s="127"/>
      <c r="N398" s="127"/>
      <c r="O398" s="127"/>
      <c r="P398" s="127"/>
      <c r="Q398" s="262"/>
    </row>
    <row r="399" spans="1:17">
      <c r="A399" s="56"/>
      <c r="B399" s="56"/>
      <c r="C399" s="56"/>
      <c r="D399" s="56"/>
      <c r="E399" s="127"/>
      <c r="F399" s="127"/>
      <c r="G399" s="127"/>
      <c r="H399" s="127"/>
      <c r="I399" s="127"/>
      <c r="J399" s="127"/>
      <c r="K399" s="127"/>
      <c r="L399" s="127"/>
      <c r="M399" s="127"/>
      <c r="N399" s="127"/>
      <c r="O399" s="127"/>
      <c r="P399" s="127"/>
      <c r="Q399" s="262"/>
    </row>
    <row r="400" spans="1:17">
      <c r="A400" s="56"/>
      <c r="B400" s="56"/>
      <c r="C400" s="56"/>
      <c r="D400" s="56"/>
      <c r="E400" s="127"/>
      <c r="F400" s="127"/>
      <c r="G400" s="127"/>
      <c r="H400" s="127"/>
      <c r="I400" s="127"/>
      <c r="J400" s="127"/>
      <c r="K400" s="127"/>
      <c r="L400" s="127"/>
      <c r="M400" s="127"/>
      <c r="N400" s="127"/>
      <c r="O400" s="127"/>
      <c r="P400" s="127"/>
      <c r="Q400" s="262"/>
    </row>
    <row r="401" spans="1:17">
      <c r="A401" s="56"/>
      <c r="B401" s="56"/>
      <c r="C401" s="56"/>
      <c r="D401" s="56"/>
      <c r="E401" s="127"/>
      <c r="F401" s="127"/>
      <c r="G401" s="127"/>
      <c r="H401" s="127"/>
      <c r="I401" s="127"/>
      <c r="J401" s="127"/>
      <c r="K401" s="127"/>
      <c r="L401" s="127"/>
      <c r="M401" s="127"/>
      <c r="N401" s="127"/>
      <c r="O401" s="127"/>
      <c r="P401" s="127"/>
      <c r="Q401" s="262"/>
    </row>
    <row r="402" spans="1:17">
      <c r="A402" s="56"/>
      <c r="B402" s="56"/>
      <c r="C402" s="56"/>
      <c r="D402" s="56"/>
      <c r="E402" s="127"/>
      <c r="F402" s="127"/>
      <c r="G402" s="127"/>
      <c r="H402" s="127"/>
      <c r="I402" s="127"/>
      <c r="J402" s="127"/>
      <c r="K402" s="127"/>
      <c r="L402" s="127"/>
      <c r="M402" s="127"/>
      <c r="N402" s="127"/>
      <c r="O402" s="127"/>
      <c r="P402" s="127"/>
      <c r="Q402" s="262"/>
    </row>
    <row r="403" spans="1:17">
      <c r="A403" s="56"/>
      <c r="B403" s="56"/>
      <c r="C403" s="56"/>
      <c r="D403" s="56"/>
      <c r="E403" s="127"/>
      <c r="F403" s="127"/>
      <c r="G403" s="127"/>
      <c r="H403" s="127"/>
      <c r="I403" s="127"/>
      <c r="J403" s="127"/>
      <c r="K403" s="127"/>
      <c r="L403" s="127"/>
      <c r="M403" s="127"/>
      <c r="N403" s="127"/>
      <c r="O403" s="127"/>
      <c r="P403" s="127"/>
      <c r="Q403" s="262"/>
    </row>
    <row r="404" spans="1:17">
      <c r="A404" s="56"/>
      <c r="B404" s="56"/>
      <c r="C404" s="56"/>
      <c r="D404" s="56"/>
      <c r="E404" s="127"/>
      <c r="F404" s="127"/>
      <c r="G404" s="127"/>
      <c r="H404" s="127"/>
      <c r="I404" s="127"/>
      <c r="J404" s="127"/>
      <c r="K404" s="127"/>
      <c r="L404" s="127"/>
      <c r="M404" s="127"/>
      <c r="N404" s="127"/>
      <c r="O404" s="127"/>
      <c r="P404" s="127"/>
      <c r="Q404" s="262"/>
    </row>
    <row r="405" spans="1:17">
      <c r="A405" s="56"/>
      <c r="B405" s="56"/>
      <c r="C405" s="56"/>
      <c r="D405" s="56"/>
      <c r="E405" s="127"/>
      <c r="F405" s="127"/>
      <c r="G405" s="127"/>
      <c r="H405" s="127"/>
      <c r="I405" s="127"/>
      <c r="J405" s="127"/>
      <c r="K405" s="127"/>
      <c r="L405" s="127"/>
      <c r="M405" s="127"/>
      <c r="N405" s="127"/>
      <c r="O405" s="127"/>
      <c r="P405" s="127"/>
      <c r="Q405" s="262"/>
    </row>
    <row r="406" spans="1:17">
      <c r="A406" s="56"/>
      <c r="B406" s="56"/>
      <c r="C406" s="56"/>
      <c r="D406" s="56"/>
      <c r="E406" s="127"/>
      <c r="F406" s="127"/>
      <c r="G406" s="127"/>
      <c r="H406" s="127"/>
      <c r="I406" s="127"/>
      <c r="J406" s="127"/>
      <c r="K406" s="127"/>
      <c r="L406" s="127"/>
      <c r="M406" s="127"/>
      <c r="N406" s="127"/>
      <c r="O406" s="127"/>
      <c r="P406" s="127"/>
      <c r="Q406" s="262"/>
    </row>
    <row r="407" spans="1:17">
      <c r="A407" s="56"/>
      <c r="B407" s="56"/>
      <c r="C407" s="56"/>
      <c r="D407" s="56"/>
      <c r="E407" s="127"/>
      <c r="F407" s="127"/>
      <c r="G407" s="127"/>
      <c r="H407" s="127"/>
      <c r="I407" s="127"/>
      <c r="J407" s="127"/>
      <c r="K407" s="127"/>
      <c r="L407" s="127"/>
      <c r="M407" s="127"/>
      <c r="N407" s="127"/>
      <c r="O407" s="127"/>
      <c r="P407" s="127"/>
      <c r="Q407" s="262"/>
    </row>
    <row r="408" spans="1:17">
      <c r="A408" s="56"/>
      <c r="B408" s="56"/>
      <c r="C408" s="56"/>
      <c r="D408" s="56"/>
      <c r="E408" s="127"/>
      <c r="F408" s="127"/>
      <c r="G408" s="127"/>
      <c r="H408" s="127"/>
      <c r="I408" s="127"/>
      <c r="J408" s="127"/>
      <c r="K408" s="127"/>
      <c r="L408" s="127"/>
      <c r="M408" s="127"/>
      <c r="N408" s="127"/>
      <c r="O408" s="127"/>
      <c r="P408" s="127"/>
      <c r="Q408" s="262"/>
    </row>
    <row r="409" spans="1:17">
      <c r="A409" s="56"/>
      <c r="B409" s="56"/>
      <c r="C409" s="56"/>
      <c r="D409" s="56"/>
      <c r="E409" s="127"/>
      <c r="F409" s="127"/>
      <c r="G409" s="127"/>
      <c r="H409" s="127"/>
      <c r="I409" s="127"/>
      <c r="J409" s="127"/>
      <c r="K409" s="127"/>
      <c r="L409" s="127"/>
      <c r="M409" s="127"/>
      <c r="N409" s="127"/>
      <c r="O409" s="127"/>
      <c r="P409" s="127"/>
      <c r="Q409" s="262"/>
    </row>
    <row r="410" spans="1:17">
      <c r="A410" s="56"/>
      <c r="B410" s="56"/>
      <c r="C410" s="56"/>
      <c r="D410" s="56"/>
      <c r="E410" s="127"/>
      <c r="F410" s="127"/>
      <c r="G410" s="127"/>
      <c r="H410" s="127"/>
      <c r="I410" s="127"/>
      <c r="J410" s="127"/>
      <c r="K410" s="127"/>
      <c r="L410" s="127"/>
      <c r="M410" s="127"/>
      <c r="N410" s="127"/>
      <c r="O410" s="127"/>
      <c r="P410" s="127"/>
      <c r="Q410" s="262"/>
    </row>
    <row r="411" spans="1:17">
      <c r="A411" s="56"/>
      <c r="B411" s="56"/>
      <c r="C411" s="56"/>
      <c r="D411" s="56"/>
      <c r="E411" s="127"/>
      <c r="F411" s="127"/>
      <c r="G411" s="127"/>
      <c r="H411" s="127"/>
      <c r="I411" s="127"/>
      <c r="J411" s="127"/>
      <c r="K411" s="127"/>
      <c r="L411" s="127"/>
      <c r="M411" s="127"/>
      <c r="N411" s="127"/>
      <c r="O411" s="127"/>
      <c r="P411" s="127"/>
      <c r="Q411" s="262"/>
    </row>
    <row r="412" spans="1:17">
      <c r="A412" s="56"/>
      <c r="B412" s="56"/>
      <c r="C412" s="56"/>
      <c r="D412" s="56"/>
      <c r="E412" s="127"/>
      <c r="F412" s="127"/>
      <c r="G412" s="127"/>
      <c r="H412" s="127"/>
      <c r="I412" s="127"/>
      <c r="J412" s="127"/>
      <c r="K412" s="127"/>
      <c r="L412" s="127"/>
      <c r="M412" s="127"/>
      <c r="N412" s="127"/>
      <c r="O412" s="127"/>
      <c r="P412" s="127"/>
      <c r="Q412" s="262"/>
    </row>
    <row r="413" spans="1:17">
      <c r="A413" s="56"/>
      <c r="B413" s="56"/>
      <c r="C413" s="56"/>
      <c r="D413" s="56"/>
      <c r="E413" s="127"/>
      <c r="F413" s="127"/>
      <c r="G413" s="127"/>
      <c r="H413" s="127"/>
      <c r="I413" s="127"/>
      <c r="J413" s="127"/>
      <c r="K413" s="127"/>
      <c r="L413" s="127"/>
      <c r="M413" s="127"/>
      <c r="N413" s="127"/>
      <c r="O413" s="127"/>
      <c r="P413" s="127"/>
      <c r="Q413" s="262"/>
    </row>
    <row r="414" spans="1:17">
      <c r="A414" s="56"/>
      <c r="B414" s="56"/>
      <c r="C414" s="56"/>
      <c r="D414" s="56"/>
      <c r="E414" s="127"/>
      <c r="F414" s="127"/>
      <c r="G414" s="127"/>
      <c r="H414" s="127"/>
      <c r="I414" s="127"/>
      <c r="J414" s="127"/>
      <c r="K414" s="127"/>
      <c r="L414" s="127"/>
      <c r="M414" s="127"/>
      <c r="N414" s="127"/>
      <c r="O414" s="127"/>
      <c r="P414" s="127"/>
      <c r="Q414" s="262"/>
    </row>
    <row r="415" spans="1:17">
      <c r="A415" s="56"/>
      <c r="B415" s="56"/>
      <c r="C415" s="56"/>
      <c r="D415" s="56"/>
      <c r="E415" s="127"/>
      <c r="F415" s="127"/>
      <c r="G415" s="127"/>
      <c r="H415" s="127"/>
      <c r="I415" s="127"/>
      <c r="J415" s="127"/>
      <c r="K415" s="127"/>
      <c r="L415" s="127"/>
      <c r="M415" s="127"/>
      <c r="N415" s="127"/>
      <c r="O415" s="127"/>
      <c r="P415" s="127"/>
      <c r="Q415" s="262"/>
    </row>
    <row r="416" spans="1:17">
      <c r="A416" s="56"/>
      <c r="B416" s="56"/>
      <c r="C416" s="56"/>
      <c r="D416" s="56"/>
      <c r="E416" s="127"/>
      <c r="F416" s="127"/>
      <c r="G416" s="127"/>
      <c r="H416" s="127"/>
      <c r="I416" s="127"/>
      <c r="J416" s="127"/>
      <c r="K416" s="127"/>
      <c r="L416" s="127"/>
      <c r="M416" s="127"/>
      <c r="N416" s="127"/>
      <c r="O416" s="127"/>
      <c r="P416" s="127"/>
      <c r="Q416" s="262"/>
    </row>
    <row r="417" spans="1:17">
      <c r="A417" s="56"/>
      <c r="B417" s="56"/>
      <c r="C417" s="56"/>
      <c r="D417" s="56"/>
      <c r="E417" s="127"/>
      <c r="F417" s="127"/>
      <c r="G417" s="127"/>
      <c r="H417" s="127"/>
      <c r="I417" s="127"/>
      <c r="J417" s="127"/>
      <c r="K417" s="127"/>
      <c r="L417" s="127"/>
      <c r="M417" s="127"/>
      <c r="N417" s="127"/>
      <c r="O417" s="127"/>
      <c r="P417" s="127"/>
      <c r="Q417" s="262"/>
    </row>
    <row r="418" spans="1:17">
      <c r="A418" s="56"/>
      <c r="B418" s="56"/>
      <c r="C418" s="56"/>
      <c r="D418" s="56"/>
      <c r="E418" s="127"/>
      <c r="F418" s="127"/>
      <c r="G418" s="127"/>
      <c r="H418" s="127"/>
      <c r="I418" s="127"/>
      <c r="J418" s="127"/>
      <c r="K418" s="127"/>
      <c r="L418" s="127"/>
      <c r="M418" s="127"/>
      <c r="N418" s="127"/>
      <c r="O418" s="127"/>
      <c r="P418" s="127"/>
      <c r="Q418" s="262"/>
    </row>
    <row r="419" spans="1:17">
      <c r="A419" s="56"/>
      <c r="B419" s="56"/>
      <c r="C419" s="56"/>
      <c r="D419" s="56"/>
      <c r="E419" s="127"/>
      <c r="F419" s="127"/>
      <c r="G419" s="127"/>
      <c r="H419" s="127"/>
      <c r="I419" s="127"/>
      <c r="J419" s="127"/>
      <c r="K419" s="127"/>
      <c r="L419" s="127"/>
      <c r="M419" s="127"/>
      <c r="N419" s="127"/>
      <c r="O419" s="127"/>
      <c r="P419" s="127"/>
      <c r="Q419" s="262"/>
    </row>
    <row r="420" spans="1:17">
      <c r="A420" s="56"/>
      <c r="B420" s="56"/>
      <c r="C420" s="56"/>
      <c r="D420" s="56"/>
      <c r="E420" s="127"/>
      <c r="F420" s="127"/>
      <c r="G420" s="127"/>
      <c r="H420" s="127"/>
      <c r="I420" s="127"/>
      <c r="J420" s="127"/>
      <c r="K420" s="127"/>
      <c r="L420" s="127"/>
      <c r="M420" s="127"/>
      <c r="N420" s="127"/>
      <c r="O420" s="127"/>
      <c r="P420" s="127"/>
      <c r="Q420" s="262"/>
    </row>
    <row r="421" spans="1:17">
      <c r="A421" s="56"/>
      <c r="B421" s="56"/>
      <c r="C421" s="56"/>
      <c r="D421" s="56"/>
      <c r="E421" s="127"/>
      <c r="F421" s="127"/>
      <c r="G421" s="127"/>
      <c r="H421" s="127"/>
      <c r="I421" s="127"/>
      <c r="J421" s="127"/>
      <c r="K421" s="127"/>
      <c r="L421" s="127"/>
      <c r="M421" s="127"/>
      <c r="N421" s="127"/>
      <c r="O421" s="127"/>
      <c r="P421" s="127"/>
      <c r="Q421" s="262"/>
    </row>
    <row r="422" spans="1:17">
      <c r="A422" s="56"/>
      <c r="B422" s="56"/>
      <c r="C422" s="56"/>
      <c r="D422" s="56"/>
      <c r="E422" s="127"/>
      <c r="F422" s="127"/>
      <c r="G422" s="127"/>
      <c r="H422" s="127"/>
      <c r="I422" s="127"/>
      <c r="J422" s="127"/>
      <c r="K422" s="127"/>
      <c r="L422" s="127"/>
      <c r="M422" s="127"/>
      <c r="N422" s="127"/>
      <c r="O422" s="127"/>
      <c r="P422" s="127"/>
      <c r="Q422" s="262"/>
    </row>
    <row r="423" spans="1:17">
      <c r="A423" s="56"/>
      <c r="B423" s="56"/>
      <c r="C423" s="56"/>
      <c r="D423" s="56"/>
      <c r="E423" s="127"/>
      <c r="F423" s="127"/>
      <c r="G423" s="127"/>
      <c r="H423" s="127"/>
      <c r="I423" s="127"/>
      <c r="J423" s="127"/>
      <c r="K423" s="127"/>
      <c r="L423" s="127"/>
      <c r="M423" s="127"/>
      <c r="N423" s="127"/>
      <c r="O423" s="127"/>
      <c r="P423" s="127"/>
      <c r="Q423" s="262"/>
    </row>
    <row r="424" spans="1:17">
      <c r="A424" s="56"/>
      <c r="B424" s="56"/>
      <c r="C424" s="56"/>
      <c r="D424" s="56"/>
      <c r="E424" s="127"/>
      <c r="F424" s="127"/>
      <c r="G424" s="127"/>
      <c r="H424" s="127"/>
      <c r="I424" s="127"/>
      <c r="J424" s="127"/>
      <c r="K424" s="127"/>
      <c r="L424" s="127"/>
      <c r="M424" s="127"/>
      <c r="N424" s="127"/>
      <c r="O424" s="127"/>
      <c r="P424" s="127"/>
      <c r="Q424" s="262"/>
    </row>
    <row r="425" spans="1:17">
      <c r="A425" s="56"/>
      <c r="B425" s="56"/>
      <c r="C425" s="56"/>
      <c r="D425" s="56"/>
      <c r="E425" s="127"/>
      <c r="F425" s="127"/>
      <c r="G425" s="127"/>
      <c r="H425" s="127"/>
      <c r="I425" s="127"/>
      <c r="J425" s="127"/>
      <c r="K425" s="127"/>
      <c r="L425" s="127"/>
      <c r="M425" s="127"/>
      <c r="N425" s="127"/>
      <c r="O425" s="127"/>
      <c r="P425" s="127"/>
      <c r="Q425" s="262"/>
    </row>
    <row r="426" spans="1:17">
      <c r="A426" s="56"/>
      <c r="B426" s="56"/>
      <c r="C426" s="56"/>
      <c r="D426" s="56"/>
      <c r="E426" s="127"/>
      <c r="F426" s="127"/>
      <c r="G426" s="127"/>
      <c r="H426" s="127"/>
      <c r="I426" s="127"/>
      <c r="J426" s="127"/>
      <c r="K426" s="127"/>
      <c r="L426" s="127"/>
      <c r="M426" s="127"/>
      <c r="N426" s="127"/>
      <c r="O426" s="127"/>
      <c r="P426" s="127"/>
      <c r="Q426" s="262"/>
    </row>
    <row r="427" spans="1:17">
      <c r="A427" s="56"/>
      <c r="B427" s="56"/>
      <c r="C427" s="56"/>
      <c r="D427" s="56"/>
      <c r="E427" s="127"/>
      <c r="F427" s="127"/>
      <c r="G427" s="127"/>
      <c r="H427" s="127"/>
      <c r="I427" s="127"/>
      <c r="J427" s="127"/>
      <c r="K427" s="127"/>
      <c r="L427" s="127"/>
      <c r="M427" s="127"/>
      <c r="N427" s="127"/>
      <c r="O427" s="127"/>
      <c r="P427" s="127"/>
      <c r="Q427" s="262"/>
    </row>
    <row r="428" spans="1:17">
      <c r="A428" s="56"/>
      <c r="B428" s="56"/>
      <c r="C428" s="56"/>
      <c r="D428" s="56"/>
      <c r="E428" s="127"/>
      <c r="F428" s="127"/>
      <c r="G428" s="127"/>
      <c r="H428" s="127"/>
      <c r="I428" s="127"/>
      <c r="J428" s="127"/>
      <c r="K428" s="127"/>
      <c r="L428" s="127"/>
      <c r="M428" s="127"/>
      <c r="N428" s="127"/>
      <c r="O428" s="127"/>
      <c r="P428" s="127"/>
      <c r="Q428" s="262"/>
    </row>
    <row r="429" spans="1:17">
      <c r="A429" s="56"/>
      <c r="B429" s="56"/>
      <c r="C429" s="56"/>
      <c r="D429" s="56"/>
      <c r="E429" s="127"/>
      <c r="F429" s="127"/>
      <c r="G429" s="127"/>
      <c r="H429" s="127"/>
      <c r="I429" s="127"/>
      <c r="J429" s="127"/>
      <c r="K429" s="127"/>
      <c r="L429" s="127"/>
      <c r="M429" s="127"/>
      <c r="N429" s="127"/>
      <c r="O429" s="127"/>
      <c r="P429" s="127"/>
      <c r="Q429" s="262"/>
    </row>
    <row r="430" spans="1:17">
      <c r="A430" s="56"/>
      <c r="B430" s="56"/>
      <c r="C430" s="56"/>
      <c r="D430" s="56"/>
      <c r="E430" s="127"/>
      <c r="F430" s="127"/>
      <c r="G430" s="127"/>
      <c r="H430" s="127"/>
      <c r="I430" s="127"/>
      <c r="J430" s="127"/>
      <c r="K430" s="127"/>
      <c r="L430" s="127"/>
      <c r="M430" s="127"/>
      <c r="N430" s="127"/>
      <c r="O430" s="127"/>
      <c r="P430" s="127"/>
      <c r="Q430" s="262"/>
    </row>
    <row r="431" spans="1:17">
      <c r="A431" s="56"/>
      <c r="B431" s="56"/>
      <c r="C431" s="56"/>
      <c r="D431" s="56"/>
      <c r="E431" s="127"/>
      <c r="F431" s="127"/>
      <c r="G431" s="127"/>
      <c r="H431" s="127"/>
      <c r="I431" s="127"/>
      <c r="J431" s="127"/>
      <c r="K431" s="127"/>
      <c r="L431" s="127"/>
      <c r="M431" s="127"/>
      <c r="N431" s="127"/>
      <c r="O431" s="127"/>
      <c r="P431" s="127"/>
      <c r="Q431" s="262"/>
    </row>
    <row r="432" spans="1:17">
      <c r="A432" s="56"/>
      <c r="B432" s="56"/>
      <c r="C432" s="56"/>
      <c r="D432" s="56"/>
      <c r="E432" s="127"/>
      <c r="F432" s="127"/>
      <c r="G432" s="127"/>
      <c r="H432" s="127"/>
      <c r="I432" s="127"/>
      <c r="J432" s="127"/>
      <c r="K432" s="127"/>
      <c r="L432" s="127"/>
      <c r="M432" s="127"/>
      <c r="N432" s="127"/>
      <c r="O432" s="127"/>
      <c r="P432" s="127"/>
      <c r="Q432" s="262"/>
    </row>
    <row r="433" spans="1:17">
      <c r="A433" s="56"/>
      <c r="B433" s="56"/>
      <c r="C433" s="56"/>
      <c r="D433" s="56"/>
      <c r="E433" s="127"/>
      <c r="F433" s="127"/>
      <c r="G433" s="127"/>
      <c r="H433" s="127"/>
      <c r="I433" s="127"/>
      <c r="J433" s="127"/>
      <c r="K433" s="127"/>
      <c r="L433" s="127"/>
      <c r="M433" s="127"/>
      <c r="N433" s="127"/>
      <c r="O433" s="127"/>
      <c r="P433" s="127"/>
      <c r="Q433" s="262"/>
    </row>
    <row r="434" spans="1:17">
      <c r="A434" s="56"/>
      <c r="B434" s="56"/>
      <c r="C434" s="56"/>
      <c r="D434" s="56"/>
      <c r="E434" s="127"/>
      <c r="F434" s="127"/>
      <c r="G434" s="127"/>
      <c r="H434" s="127"/>
      <c r="I434" s="127"/>
      <c r="J434" s="127"/>
      <c r="K434" s="127"/>
      <c r="L434" s="127"/>
      <c r="M434" s="127"/>
      <c r="N434" s="127"/>
      <c r="O434" s="127"/>
      <c r="P434" s="127"/>
      <c r="Q434" s="262"/>
    </row>
    <row r="435" spans="1:17">
      <c r="A435" s="56"/>
      <c r="B435" s="56"/>
      <c r="C435" s="56"/>
      <c r="D435" s="56"/>
      <c r="E435" s="127"/>
      <c r="F435" s="127"/>
      <c r="G435" s="127"/>
      <c r="H435" s="127"/>
      <c r="I435" s="127"/>
      <c r="J435" s="127"/>
      <c r="K435" s="127"/>
      <c r="L435" s="127"/>
      <c r="M435" s="127"/>
      <c r="N435" s="127"/>
      <c r="O435" s="127"/>
      <c r="P435" s="127"/>
      <c r="Q435" s="262"/>
    </row>
    <row r="436" spans="1:17">
      <c r="A436" s="56"/>
      <c r="B436" s="56"/>
      <c r="C436" s="56"/>
      <c r="D436" s="56"/>
      <c r="E436" s="127"/>
      <c r="F436" s="127"/>
      <c r="G436" s="127"/>
      <c r="H436" s="127"/>
      <c r="I436" s="127"/>
      <c r="J436" s="127"/>
      <c r="K436" s="127"/>
      <c r="L436" s="127"/>
      <c r="M436" s="127"/>
      <c r="N436" s="127"/>
      <c r="O436" s="127"/>
      <c r="P436" s="127"/>
      <c r="Q436" s="262"/>
    </row>
    <row r="437" spans="1:17">
      <c r="A437" s="56"/>
      <c r="B437" s="56"/>
      <c r="C437" s="56"/>
      <c r="D437" s="56"/>
      <c r="E437" s="127"/>
      <c r="F437" s="127"/>
      <c r="G437" s="127"/>
      <c r="H437" s="127"/>
      <c r="I437" s="127"/>
      <c r="J437" s="127"/>
      <c r="K437" s="127"/>
      <c r="L437" s="127"/>
      <c r="M437" s="127"/>
      <c r="N437" s="127"/>
      <c r="O437" s="127"/>
      <c r="P437" s="127"/>
      <c r="Q437" s="262"/>
    </row>
    <row r="438" spans="1:17">
      <c r="A438" s="56"/>
      <c r="B438" s="56"/>
      <c r="C438" s="56"/>
      <c r="D438" s="56"/>
      <c r="E438" s="127"/>
      <c r="F438" s="127"/>
      <c r="G438" s="127"/>
      <c r="H438" s="127"/>
      <c r="I438" s="127"/>
      <c r="J438" s="127"/>
      <c r="K438" s="127"/>
      <c r="L438" s="127"/>
      <c r="M438" s="127"/>
      <c r="N438" s="127"/>
      <c r="O438" s="127"/>
      <c r="P438" s="127"/>
      <c r="Q438" s="262"/>
    </row>
    <row r="439" spans="1:17">
      <c r="A439" s="56"/>
      <c r="B439" s="56"/>
      <c r="C439" s="56"/>
      <c r="D439" s="56"/>
      <c r="E439" s="127"/>
      <c r="F439" s="127"/>
      <c r="G439" s="127"/>
      <c r="H439" s="127"/>
      <c r="I439" s="127"/>
      <c r="J439" s="127"/>
      <c r="K439" s="127"/>
      <c r="L439" s="127"/>
      <c r="M439" s="127"/>
      <c r="N439" s="127"/>
      <c r="O439" s="127"/>
      <c r="P439" s="127"/>
      <c r="Q439" s="262"/>
    </row>
    <row r="440" spans="1:17">
      <c r="A440" s="56"/>
      <c r="B440" s="56"/>
      <c r="C440" s="56"/>
      <c r="D440" s="56"/>
      <c r="E440" s="127"/>
      <c r="F440" s="127"/>
      <c r="G440" s="127"/>
      <c r="H440" s="127"/>
      <c r="I440" s="127"/>
      <c r="J440" s="127"/>
      <c r="K440" s="127"/>
      <c r="L440" s="127"/>
      <c r="M440" s="127"/>
      <c r="N440" s="127"/>
      <c r="O440" s="127"/>
      <c r="P440" s="127"/>
      <c r="Q440" s="262"/>
    </row>
    <row r="441" spans="1:17">
      <c r="A441" s="56"/>
      <c r="B441" s="56"/>
      <c r="C441" s="56"/>
      <c r="D441" s="56"/>
      <c r="E441" s="127"/>
      <c r="F441" s="127"/>
      <c r="G441" s="127"/>
      <c r="H441" s="127"/>
      <c r="I441" s="127"/>
      <c r="J441" s="127"/>
      <c r="K441" s="127"/>
      <c r="L441" s="127"/>
      <c r="M441" s="127"/>
      <c r="N441" s="127"/>
      <c r="O441" s="127"/>
      <c r="P441" s="127"/>
      <c r="Q441" s="262"/>
    </row>
    <row r="442" spans="1:17">
      <c r="A442" s="56"/>
      <c r="B442" s="56"/>
      <c r="C442" s="56"/>
      <c r="D442" s="56"/>
      <c r="E442" s="127"/>
      <c r="F442" s="127"/>
      <c r="G442" s="127"/>
      <c r="H442" s="127"/>
      <c r="I442" s="127"/>
      <c r="J442" s="127"/>
      <c r="K442" s="127"/>
      <c r="L442" s="127"/>
      <c r="M442" s="127"/>
      <c r="N442" s="127"/>
      <c r="O442" s="127"/>
      <c r="P442" s="127"/>
      <c r="Q442" s="262"/>
    </row>
    <row r="443" spans="1:17">
      <c r="A443" s="56"/>
      <c r="B443" s="56"/>
      <c r="C443" s="56"/>
      <c r="D443" s="56"/>
      <c r="E443" s="127"/>
      <c r="F443" s="127"/>
      <c r="G443" s="127"/>
      <c r="H443" s="127"/>
      <c r="I443" s="127"/>
      <c r="J443" s="127"/>
      <c r="K443" s="127"/>
      <c r="L443" s="127"/>
      <c r="M443" s="127"/>
      <c r="N443" s="127"/>
      <c r="O443" s="127"/>
      <c r="P443" s="127"/>
      <c r="Q443" s="262"/>
    </row>
    <row r="444" spans="1:17">
      <c r="A444" s="56"/>
      <c r="B444" s="56"/>
      <c r="C444" s="56"/>
      <c r="D444" s="56"/>
      <c r="E444" s="127"/>
      <c r="F444" s="127"/>
      <c r="G444" s="127"/>
      <c r="H444" s="127"/>
      <c r="I444" s="127"/>
      <c r="J444" s="127"/>
      <c r="K444" s="127"/>
      <c r="L444" s="127"/>
      <c r="M444" s="127"/>
      <c r="N444" s="127"/>
      <c r="O444" s="127"/>
      <c r="P444" s="127"/>
      <c r="Q444" s="262"/>
    </row>
    <row r="445" spans="1:17">
      <c r="A445" s="56"/>
      <c r="B445" s="56"/>
      <c r="C445" s="56"/>
      <c r="D445" s="56"/>
      <c r="E445" s="127"/>
      <c r="F445" s="127"/>
      <c r="G445" s="127"/>
      <c r="H445" s="127"/>
      <c r="I445" s="127"/>
      <c r="J445" s="127"/>
      <c r="K445" s="127"/>
      <c r="L445" s="127"/>
      <c r="M445" s="127"/>
      <c r="N445" s="127"/>
      <c r="O445" s="127"/>
      <c r="P445" s="127"/>
      <c r="Q445" s="262"/>
    </row>
    <row r="446" spans="1:17">
      <c r="A446" s="56"/>
      <c r="B446" s="56"/>
      <c r="C446" s="56"/>
      <c r="D446" s="56"/>
      <c r="E446" s="127"/>
      <c r="F446" s="127"/>
      <c r="G446" s="127"/>
      <c r="H446" s="127"/>
      <c r="I446" s="127"/>
      <c r="J446" s="127"/>
      <c r="K446" s="127"/>
      <c r="L446" s="127"/>
      <c r="M446" s="127"/>
      <c r="N446" s="127"/>
      <c r="O446" s="127"/>
      <c r="P446" s="127"/>
      <c r="Q446" s="262"/>
    </row>
    <row r="447" spans="1:17">
      <c r="A447" s="56"/>
      <c r="B447" s="56"/>
      <c r="C447" s="56"/>
      <c r="D447" s="56"/>
      <c r="E447" s="127"/>
      <c r="F447" s="127"/>
      <c r="G447" s="127"/>
      <c r="H447" s="127"/>
      <c r="I447" s="127"/>
      <c r="J447" s="127"/>
      <c r="K447" s="127"/>
      <c r="L447" s="127"/>
      <c r="M447" s="127"/>
      <c r="N447" s="127"/>
      <c r="O447" s="127"/>
      <c r="P447" s="127"/>
      <c r="Q447" s="262"/>
    </row>
    <row r="448" spans="1:17">
      <c r="A448" s="56"/>
      <c r="B448" s="56"/>
      <c r="C448" s="56"/>
      <c r="D448" s="56"/>
      <c r="E448" s="127"/>
      <c r="F448" s="127"/>
      <c r="G448" s="127"/>
      <c r="H448" s="127"/>
      <c r="I448" s="127"/>
      <c r="J448" s="127"/>
      <c r="K448" s="127"/>
      <c r="L448" s="127"/>
      <c r="M448" s="127"/>
      <c r="N448" s="127"/>
      <c r="O448" s="127"/>
      <c r="P448" s="127"/>
      <c r="Q448" s="262"/>
    </row>
    <row r="449" spans="1:17">
      <c r="A449" s="56"/>
      <c r="B449" s="56"/>
      <c r="C449" s="56"/>
      <c r="D449" s="56"/>
      <c r="E449" s="127"/>
      <c r="F449" s="127"/>
      <c r="G449" s="127"/>
      <c r="H449" s="127"/>
      <c r="I449" s="127"/>
      <c r="J449" s="127"/>
      <c r="K449" s="127"/>
      <c r="L449" s="127"/>
      <c r="M449" s="127"/>
      <c r="N449" s="127"/>
      <c r="O449" s="127"/>
      <c r="P449" s="127"/>
      <c r="Q449" s="262"/>
    </row>
    <row r="450" spans="1:17">
      <c r="A450" s="56"/>
      <c r="B450" s="56"/>
      <c r="C450" s="56"/>
      <c r="D450" s="56"/>
      <c r="E450" s="127"/>
      <c r="F450" s="127"/>
      <c r="G450" s="127"/>
      <c r="H450" s="127"/>
      <c r="I450" s="127"/>
      <c r="J450" s="127"/>
      <c r="K450" s="127"/>
      <c r="L450" s="127"/>
      <c r="M450" s="127"/>
      <c r="N450" s="127"/>
      <c r="O450" s="127"/>
      <c r="P450" s="127"/>
      <c r="Q450" s="262"/>
    </row>
    <row r="451" spans="1:17">
      <c r="A451" s="56"/>
      <c r="B451" s="56"/>
      <c r="C451" s="56"/>
      <c r="D451" s="56"/>
      <c r="E451" s="127"/>
      <c r="F451" s="127"/>
      <c r="G451" s="127"/>
      <c r="H451" s="127"/>
      <c r="I451" s="127"/>
      <c r="J451" s="127"/>
      <c r="K451" s="127"/>
      <c r="L451" s="127"/>
      <c r="M451" s="127"/>
      <c r="N451" s="127"/>
      <c r="O451" s="127"/>
      <c r="P451" s="127"/>
      <c r="Q451" s="262"/>
    </row>
    <row r="452" spans="1:17">
      <c r="A452" s="56"/>
      <c r="B452" s="56"/>
      <c r="C452" s="56"/>
      <c r="D452" s="56"/>
      <c r="E452" s="127"/>
      <c r="F452" s="127"/>
      <c r="G452" s="127"/>
      <c r="H452" s="127"/>
      <c r="I452" s="127"/>
      <c r="J452" s="127"/>
      <c r="K452" s="127"/>
      <c r="L452" s="127"/>
      <c r="M452" s="127"/>
      <c r="N452" s="127"/>
      <c r="O452" s="127"/>
      <c r="P452" s="127"/>
      <c r="Q452" s="262"/>
    </row>
    <row r="453" spans="1:17">
      <c r="A453" s="56"/>
      <c r="B453" s="56"/>
      <c r="C453" s="56"/>
      <c r="D453" s="56"/>
      <c r="E453" s="127"/>
      <c r="F453" s="127"/>
      <c r="G453" s="127"/>
      <c r="H453" s="127"/>
      <c r="I453" s="127"/>
      <c r="J453" s="127"/>
      <c r="K453" s="127"/>
      <c r="L453" s="127"/>
      <c r="M453" s="127"/>
      <c r="N453" s="127"/>
      <c r="O453" s="127"/>
      <c r="P453" s="127"/>
      <c r="Q453" s="262"/>
    </row>
    <row r="454" spans="1:17">
      <c r="A454" s="56"/>
      <c r="B454" s="56"/>
      <c r="C454" s="56"/>
      <c r="D454" s="56"/>
      <c r="E454" s="127"/>
      <c r="F454" s="127"/>
      <c r="G454" s="127"/>
      <c r="H454" s="127"/>
      <c r="I454" s="127"/>
      <c r="J454" s="127"/>
      <c r="K454" s="127"/>
      <c r="L454" s="127"/>
      <c r="M454" s="127"/>
      <c r="N454" s="127"/>
      <c r="O454" s="127"/>
      <c r="P454" s="127"/>
      <c r="Q454" s="262"/>
    </row>
    <row r="455" spans="1:17">
      <c r="A455" s="56"/>
      <c r="B455" s="56"/>
      <c r="C455" s="56"/>
      <c r="D455" s="56"/>
      <c r="E455" s="127"/>
      <c r="F455" s="127"/>
      <c r="G455" s="127"/>
      <c r="H455" s="127"/>
      <c r="I455" s="127"/>
      <c r="J455" s="127"/>
      <c r="K455" s="127"/>
      <c r="L455" s="127"/>
      <c r="M455" s="127"/>
      <c r="N455" s="127"/>
      <c r="O455" s="127"/>
      <c r="P455" s="127"/>
      <c r="Q455" s="262"/>
    </row>
    <row r="456" spans="1:17">
      <c r="A456" s="56"/>
      <c r="B456" s="56"/>
      <c r="C456" s="56"/>
      <c r="D456" s="56"/>
      <c r="E456" s="127"/>
      <c r="F456" s="127"/>
      <c r="G456" s="127"/>
      <c r="H456" s="127"/>
      <c r="I456" s="127"/>
      <c r="J456" s="127"/>
      <c r="K456" s="127"/>
      <c r="L456" s="127"/>
      <c r="M456" s="127"/>
      <c r="N456" s="127"/>
      <c r="O456" s="127"/>
      <c r="P456" s="127"/>
      <c r="Q456" s="262"/>
    </row>
    <row r="457" spans="1:17">
      <c r="A457" s="56"/>
      <c r="B457" s="56"/>
      <c r="C457" s="56"/>
      <c r="D457" s="56"/>
      <c r="E457" s="127"/>
      <c r="F457" s="127"/>
      <c r="G457" s="127"/>
      <c r="H457" s="127"/>
      <c r="I457" s="127"/>
      <c r="J457" s="127"/>
      <c r="K457" s="127"/>
      <c r="L457" s="127"/>
      <c r="M457" s="127"/>
      <c r="N457" s="127"/>
      <c r="O457" s="127"/>
      <c r="P457" s="127"/>
      <c r="Q457" s="262"/>
    </row>
    <row r="458" spans="1:17">
      <c r="A458" s="56"/>
      <c r="B458" s="56"/>
      <c r="C458" s="56"/>
      <c r="D458" s="56"/>
      <c r="E458" s="127"/>
      <c r="F458" s="127"/>
      <c r="G458" s="127"/>
      <c r="H458" s="127"/>
      <c r="I458" s="127"/>
      <c r="J458" s="127"/>
      <c r="K458" s="127"/>
      <c r="L458" s="127"/>
      <c r="M458" s="127"/>
      <c r="N458" s="127"/>
      <c r="O458" s="127"/>
      <c r="P458" s="127"/>
      <c r="Q458" s="262"/>
    </row>
    <row r="459" spans="1:17">
      <c r="A459" s="56"/>
      <c r="B459" s="56"/>
      <c r="C459" s="56"/>
      <c r="D459" s="56"/>
      <c r="E459" s="127"/>
      <c r="F459" s="127"/>
      <c r="G459" s="127"/>
      <c r="H459" s="127"/>
      <c r="I459" s="127"/>
      <c r="J459" s="127"/>
      <c r="K459" s="127"/>
      <c r="L459" s="127"/>
      <c r="M459" s="127"/>
      <c r="N459" s="127"/>
      <c r="O459" s="127"/>
      <c r="P459" s="127"/>
      <c r="Q459" s="262"/>
    </row>
    <row r="460" spans="1:17">
      <c r="A460" s="56"/>
      <c r="B460" s="56"/>
      <c r="C460" s="56"/>
      <c r="D460" s="56"/>
      <c r="E460" s="127"/>
      <c r="F460" s="127"/>
      <c r="G460" s="127"/>
      <c r="H460" s="127"/>
      <c r="I460" s="127"/>
      <c r="J460" s="127"/>
      <c r="K460" s="127"/>
      <c r="L460" s="127"/>
      <c r="M460" s="127"/>
      <c r="N460" s="127"/>
      <c r="O460" s="127"/>
      <c r="P460" s="127"/>
      <c r="Q460" s="262"/>
    </row>
    <row r="461" spans="1:17">
      <c r="A461" s="56"/>
      <c r="B461" s="56"/>
      <c r="C461" s="56"/>
      <c r="D461" s="56"/>
      <c r="E461" s="127"/>
      <c r="F461" s="127"/>
      <c r="G461" s="127"/>
      <c r="H461" s="127"/>
      <c r="I461" s="127"/>
      <c r="J461" s="127"/>
      <c r="K461" s="127"/>
      <c r="L461" s="127"/>
      <c r="M461" s="127"/>
      <c r="N461" s="127"/>
      <c r="O461" s="127"/>
      <c r="P461" s="127"/>
      <c r="Q461" s="262"/>
    </row>
    <row r="462" spans="1:17">
      <c r="A462" s="56"/>
      <c r="B462" s="56"/>
      <c r="C462" s="56"/>
      <c r="D462" s="56"/>
      <c r="E462" s="127"/>
      <c r="F462" s="127"/>
      <c r="G462" s="127"/>
      <c r="H462" s="127"/>
      <c r="I462" s="127"/>
      <c r="J462" s="127"/>
      <c r="K462" s="127"/>
      <c r="L462" s="127"/>
      <c r="M462" s="127"/>
      <c r="N462" s="127"/>
      <c r="O462" s="127"/>
      <c r="P462" s="127"/>
      <c r="Q462" s="262"/>
    </row>
    <row r="463" spans="1:17">
      <c r="A463" s="56"/>
      <c r="B463" s="56"/>
      <c r="C463" s="56"/>
      <c r="D463" s="56"/>
      <c r="E463" s="127"/>
      <c r="F463" s="127"/>
      <c r="G463" s="127"/>
      <c r="H463" s="127"/>
      <c r="I463" s="127"/>
      <c r="J463" s="127"/>
      <c r="K463" s="127"/>
      <c r="L463" s="127"/>
      <c r="M463" s="127"/>
      <c r="N463" s="127"/>
      <c r="O463" s="127"/>
      <c r="P463" s="127"/>
      <c r="Q463" s="262"/>
    </row>
    <row r="464" spans="1:17">
      <c r="A464" s="56"/>
      <c r="B464" s="56"/>
      <c r="C464" s="56"/>
      <c r="D464" s="56"/>
      <c r="E464" s="127"/>
      <c r="F464" s="127"/>
      <c r="G464" s="127"/>
      <c r="H464" s="127"/>
      <c r="I464" s="127"/>
      <c r="J464" s="127"/>
      <c r="K464" s="127"/>
      <c r="L464" s="127"/>
      <c r="M464" s="127"/>
      <c r="N464" s="127"/>
      <c r="O464" s="127"/>
      <c r="P464" s="127"/>
      <c r="Q464" s="262"/>
    </row>
    <row r="465" spans="1:17">
      <c r="A465" s="56"/>
      <c r="B465" s="56"/>
      <c r="C465" s="56"/>
      <c r="D465" s="56"/>
      <c r="E465" s="127"/>
      <c r="F465" s="127"/>
      <c r="G465" s="127"/>
      <c r="H465" s="127"/>
      <c r="I465" s="127"/>
      <c r="J465" s="127"/>
      <c r="K465" s="127"/>
      <c r="L465" s="127"/>
      <c r="M465" s="127"/>
      <c r="N465" s="127"/>
      <c r="O465" s="127"/>
      <c r="P465" s="127"/>
      <c r="Q465" s="262"/>
    </row>
    <row r="466" spans="1:17">
      <c r="A466" s="56"/>
      <c r="B466" s="56"/>
      <c r="C466" s="56"/>
      <c r="D466" s="56"/>
      <c r="E466" s="127"/>
      <c r="F466" s="127"/>
      <c r="G466" s="127"/>
      <c r="H466" s="127"/>
      <c r="I466" s="127"/>
      <c r="J466" s="127"/>
      <c r="K466" s="127"/>
      <c r="L466" s="127"/>
      <c r="M466" s="127"/>
      <c r="N466" s="127"/>
      <c r="O466" s="127"/>
      <c r="P466" s="127"/>
      <c r="Q466" s="262"/>
    </row>
    <row r="467" spans="1:17">
      <c r="A467" s="56"/>
      <c r="B467" s="56"/>
      <c r="C467" s="56"/>
      <c r="D467" s="56"/>
      <c r="E467" s="127"/>
      <c r="F467" s="127"/>
      <c r="G467" s="127"/>
      <c r="H467" s="127"/>
      <c r="I467" s="127"/>
      <c r="J467" s="127"/>
      <c r="K467" s="127"/>
      <c r="L467" s="127"/>
      <c r="M467" s="127"/>
      <c r="N467" s="127"/>
      <c r="O467" s="127"/>
      <c r="P467" s="127"/>
      <c r="Q467" s="262"/>
    </row>
    <row r="468" spans="1:17">
      <c r="A468" s="56"/>
      <c r="B468" s="56"/>
      <c r="C468" s="56"/>
      <c r="D468" s="56"/>
      <c r="E468" s="127"/>
      <c r="F468" s="127"/>
      <c r="G468" s="127"/>
      <c r="H468" s="127"/>
      <c r="I468" s="127"/>
      <c r="J468" s="127"/>
      <c r="K468" s="127"/>
      <c r="L468" s="127"/>
      <c r="M468" s="127"/>
      <c r="N468" s="127"/>
      <c r="O468" s="127"/>
      <c r="P468" s="127"/>
      <c r="Q468" s="262"/>
    </row>
    <row r="469" spans="1:17">
      <c r="A469" s="56"/>
      <c r="B469" s="56"/>
      <c r="C469" s="56"/>
      <c r="D469" s="56"/>
      <c r="E469" s="127"/>
      <c r="F469" s="127"/>
      <c r="G469" s="127"/>
      <c r="H469" s="127"/>
      <c r="I469" s="127"/>
      <c r="J469" s="127"/>
      <c r="K469" s="127"/>
      <c r="L469" s="127"/>
      <c r="M469" s="127"/>
      <c r="N469" s="127"/>
      <c r="O469" s="127"/>
      <c r="P469" s="127"/>
      <c r="Q469" s="262"/>
    </row>
    <row r="470" spans="1:17">
      <c r="A470" s="56"/>
      <c r="B470" s="56"/>
      <c r="C470" s="56"/>
      <c r="D470" s="56"/>
      <c r="E470" s="127"/>
      <c r="F470" s="127"/>
      <c r="G470" s="127"/>
      <c r="H470" s="127"/>
      <c r="I470" s="127"/>
      <c r="J470" s="127"/>
      <c r="K470" s="127"/>
      <c r="L470" s="127"/>
      <c r="M470" s="127"/>
      <c r="N470" s="127"/>
      <c r="O470" s="127"/>
      <c r="P470" s="127"/>
      <c r="Q470" s="262"/>
    </row>
    <row r="471" spans="1:17">
      <c r="A471" s="56"/>
      <c r="B471" s="56"/>
      <c r="C471" s="56"/>
      <c r="D471" s="56"/>
      <c r="E471" s="127"/>
      <c r="F471" s="127"/>
      <c r="G471" s="127"/>
      <c r="H471" s="127"/>
      <c r="I471" s="127"/>
      <c r="J471" s="127"/>
      <c r="K471" s="127"/>
      <c r="L471" s="127"/>
      <c r="M471" s="127"/>
      <c r="N471" s="127"/>
      <c r="O471" s="127"/>
      <c r="P471" s="127"/>
      <c r="Q471" s="262"/>
    </row>
    <row r="472" spans="1:17">
      <c r="A472" s="56"/>
      <c r="B472" s="56"/>
      <c r="C472" s="56"/>
      <c r="D472" s="56"/>
      <c r="E472" s="127"/>
      <c r="F472" s="127"/>
      <c r="G472" s="127"/>
      <c r="H472" s="127"/>
      <c r="I472" s="127"/>
      <c r="J472" s="127"/>
      <c r="K472" s="127"/>
      <c r="L472" s="127"/>
      <c r="M472" s="127"/>
      <c r="N472" s="127"/>
      <c r="O472" s="127"/>
      <c r="P472" s="127"/>
      <c r="Q472" s="262"/>
    </row>
    <row r="473" spans="1:17">
      <c r="A473" s="56"/>
      <c r="B473" s="56"/>
      <c r="C473" s="56"/>
      <c r="D473" s="56"/>
      <c r="E473" s="127"/>
      <c r="F473" s="127"/>
      <c r="G473" s="127"/>
      <c r="H473" s="127"/>
      <c r="I473" s="127"/>
      <c r="J473" s="127"/>
      <c r="K473" s="127"/>
      <c r="L473" s="127"/>
      <c r="M473" s="127"/>
      <c r="N473" s="127"/>
      <c r="O473" s="127"/>
      <c r="P473" s="127"/>
      <c r="Q473" s="262"/>
    </row>
    <row r="474" spans="1:17">
      <c r="A474" s="56"/>
      <c r="B474" s="56"/>
      <c r="C474" s="56"/>
      <c r="D474" s="56"/>
      <c r="E474" s="127"/>
      <c r="F474" s="127"/>
      <c r="G474" s="127"/>
      <c r="H474" s="127"/>
      <c r="I474" s="127"/>
      <c r="J474" s="127"/>
      <c r="K474" s="127"/>
      <c r="L474" s="127"/>
      <c r="M474" s="127"/>
      <c r="N474" s="127"/>
      <c r="O474" s="127"/>
      <c r="P474" s="127"/>
      <c r="Q474" s="262"/>
    </row>
    <row r="475" spans="1:17">
      <c r="A475" s="56"/>
      <c r="B475" s="56"/>
      <c r="C475" s="56"/>
      <c r="D475" s="56"/>
      <c r="E475" s="127"/>
      <c r="F475" s="127"/>
      <c r="G475" s="127"/>
      <c r="H475" s="127"/>
      <c r="I475" s="127"/>
      <c r="J475" s="127"/>
      <c r="K475" s="127"/>
      <c r="L475" s="127"/>
      <c r="M475" s="127"/>
      <c r="N475" s="127"/>
      <c r="O475" s="127"/>
      <c r="P475" s="127"/>
      <c r="Q475" s="262"/>
    </row>
    <row r="476" spans="1:17">
      <c r="A476" s="56"/>
      <c r="B476" s="56"/>
      <c r="C476" s="56"/>
      <c r="D476" s="56"/>
      <c r="E476" s="127"/>
      <c r="F476" s="127"/>
      <c r="G476" s="127"/>
      <c r="H476" s="127"/>
      <c r="I476" s="127"/>
      <c r="J476" s="127"/>
      <c r="K476" s="127"/>
      <c r="L476" s="127"/>
      <c r="M476" s="127"/>
      <c r="N476" s="127"/>
      <c r="O476" s="127"/>
      <c r="P476" s="127"/>
      <c r="Q476" s="262"/>
    </row>
    <row r="477" spans="1:17">
      <c r="A477" s="56"/>
      <c r="B477" s="56"/>
      <c r="C477" s="56"/>
      <c r="D477" s="56"/>
      <c r="E477" s="127"/>
      <c r="F477" s="127"/>
      <c r="G477" s="127"/>
      <c r="H477" s="127"/>
      <c r="I477" s="127"/>
      <c r="J477" s="127"/>
      <c r="K477" s="127"/>
      <c r="L477" s="127"/>
      <c r="M477" s="127"/>
      <c r="N477" s="127"/>
      <c r="O477" s="127"/>
      <c r="P477" s="127"/>
      <c r="Q477" s="262"/>
    </row>
    <row r="478" spans="1:17">
      <c r="A478" s="56"/>
      <c r="B478" s="56"/>
      <c r="C478" s="56"/>
      <c r="D478" s="56"/>
      <c r="E478" s="127"/>
      <c r="F478" s="127"/>
      <c r="G478" s="127"/>
      <c r="H478" s="127"/>
      <c r="I478" s="127"/>
      <c r="J478" s="127"/>
      <c r="K478" s="127"/>
      <c r="L478" s="127"/>
      <c r="M478" s="127"/>
      <c r="N478" s="127"/>
      <c r="O478" s="127"/>
      <c r="P478" s="127"/>
      <c r="Q478" s="262"/>
    </row>
    <row r="479" spans="1:17">
      <c r="A479" s="56"/>
      <c r="B479" s="56"/>
      <c r="C479" s="56"/>
      <c r="D479" s="56"/>
      <c r="E479" s="127"/>
      <c r="F479" s="127"/>
      <c r="G479" s="127"/>
      <c r="H479" s="127"/>
      <c r="I479" s="127"/>
      <c r="J479" s="127"/>
      <c r="K479" s="127"/>
      <c r="L479" s="127"/>
      <c r="M479" s="127"/>
      <c r="N479" s="127"/>
      <c r="O479" s="127"/>
      <c r="P479" s="127"/>
      <c r="Q479" s="262"/>
    </row>
    <row r="480" spans="1:17">
      <c r="A480" s="56"/>
      <c r="B480" s="56"/>
      <c r="C480" s="56"/>
      <c r="D480" s="56"/>
      <c r="E480" s="127"/>
      <c r="F480" s="127"/>
      <c r="G480" s="127"/>
      <c r="H480" s="127"/>
      <c r="I480" s="127"/>
      <c r="J480" s="127"/>
      <c r="K480" s="127"/>
      <c r="L480" s="127"/>
      <c r="M480" s="127"/>
      <c r="N480" s="127"/>
      <c r="O480" s="127"/>
      <c r="P480" s="127"/>
      <c r="Q480" s="262"/>
    </row>
    <row r="481" spans="1:17">
      <c r="A481" s="56"/>
      <c r="B481" s="56"/>
      <c r="C481" s="56"/>
      <c r="D481" s="56"/>
      <c r="E481" s="127"/>
      <c r="F481" s="127"/>
      <c r="G481" s="127"/>
      <c r="H481" s="127"/>
      <c r="I481" s="127"/>
      <c r="J481" s="127"/>
      <c r="K481" s="127"/>
      <c r="L481" s="127"/>
      <c r="M481" s="127"/>
      <c r="N481" s="127"/>
      <c r="O481" s="127"/>
      <c r="P481" s="127"/>
      <c r="Q481" s="262"/>
    </row>
    <row r="482" spans="1:17">
      <c r="A482" s="56"/>
      <c r="B482" s="56"/>
      <c r="C482" s="56"/>
      <c r="D482" s="56"/>
      <c r="E482" s="127"/>
      <c r="F482" s="127"/>
      <c r="G482" s="127"/>
      <c r="H482" s="127"/>
      <c r="I482" s="127"/>
      <c r="J482" s="127"/>
      <c r="K482" s="127"/>
      <c r="L482" s="127"/>
      <c r="M482" s="127"/>
      <c r="N482" s="127"/>
      <c r="O482" s="127"/>
      <c r="P482" s="127"/>
      <c r="Q482" s="262"/>
    </row>
    <row r="483" spans="1:17">
      <c r="A483" s="56"/>
      <c r="B483" s="56"/>
      <c r="C483" s="56"/>
      <c r="D483" s="56"/>
      <c r="E483" s="127"/>
      <c r="F483" s="127"/>
      <c r="G483" s="127"/>
      <c r="H483" s="127"/>
      <c r="I483" s="127"/>
      <c r="J483" s="127"/>
      <c r="K483" s="127"/>
      <c r="L483" s="127"/>
      <c r="M483" s="127"/>
      <c r="N483" s="127"/>
      <c r="O483" s="127"/>
      <c r="P483" s="127"/>
      <c r="Q483" s="262"/>
    </row>
    <row r="484" spans="1:17">
      <c r="A484" s="56"/>
      <c r="B484" s="56"/>
      <c r="C484" s="56"/>
      <c r="D484" s="56"/>
      <c r="E484" s="127"/>
      <c r="F484" s="127"/>
      <c r="G484" s="127"/>
      <c r="H484" s="127"/>
      <c r="I484" s="127"/>
      <c r="J484" s="127"/>
      <c r="K484" s="127"/>
      <c r="L484" s="127"/>
      <c r="M484" s="127"/>
      <c r="N484" s="127"/>
      <c r="O484" s="127"/>
      <c r="P484" s="127"/>
      <c r="Q484" s="262"/>
    </row>
    <row r="485" spans="1:17">
      <c r="A485" s="56"/>
      <c r="B485" s="56"/>
      <c r="C485" s="56"/>
      <c r="D485" s="56"/>
      <c r="E485" s="127"/>
      <c r="F485" s="127"/>
      <c r="G485" s="127"/>
      <c r="H485" s="127"/>
      <c r="I485" s="127"/>
      <c r="J485" s="127"/>
      <c r="K485" s="127"/>
      <c r="L485" s="127"/>
      <c r="M485" s="127"/>
      <c r="N485" s="127"/>
      <c r="O485" s="127"/>
      <c r="P485" s="127"/>
      <c r="Q485" s="262"/>
    </row>
    <row r="486" spans="1:17">
      <c r="A486" s="56"/>
      <c r="B486" s="56"/>
      <c r="C486" s="56"/>
      <c r="D486" s="56"/>
      <c r="E486" s="127"/>
      <c r="F486" s="127"/>
      <c r="G486" s="127"/>
      <c r="H486" s="127"/>
      <c r="I486" s="127"/>
      <c r="J486" s="127"/>
      <c r="K486" s="127"/>
      <c r="L486" s="127"/>
      <c r="M486" s="127"/>
      <c r="N486" s="127"/>
      <c r="O486" s="127"/>
      <c r="P486" s="127"/>
      <c r="Q486" s="262"/>
    </row>
    <row r="487" spans="1:17">
      <c r="A487" s="56"/>
      <c r="B487" s="56"/>
      <c r="C487" s="56"/>
      <c r="D487" s="56"/>
      <c r="E487" s="127"/>
      <c r="F487" s="127"/>
      <c r="G487" s="127"/>
      <c r="H487" s="127"/>
      <c r="I487" s="127"/>
      <c r="J487" s="127"/>
      <c r="K487" s="127"/>
      <c r="L487" s="127"/>
      <c r="M487" s="127"/>
      <c r="N487" s="127"/>
      <c r="O487" s="127"/>
      <c r="P487" s="127"/>
      <c r="Q487" s="262"/>
    </row>
    <row r="488" spans="1:17">
      <c r="A488" s="56"/>
      <c r="B488" s="56"/>
      <c r="C488" s="56"/>
      <c r="D488" s="56"/>
      <c r="E488" s="127"/>
      <c r="F488" s="127"/>
      <c r="G488" s="127"/>
      <c r="H488" s="127"/>
      <c r="I488" s="127"/>
      <c r="J488" s="127"/>
      <c r="K488" s="127"/>
      <c r="L488" s="127"/>
      <c r="M488" s="127"/>
      <c r="N488" s="127"/>
      <c r="O488" s="127"/>
      <c r="P488" s="127"/>
      <c r="Q488" s="262"/>
    </row>
    <row r="489" spans="1:17">
      <c r="A489" s="56"/>
      <c r="B489" s="56"/>
      <c r="C489" s="56"/>
      <c r="D489" s="56"/>
      <c r="E489" s="127"/>
      <c r="F489" s="127"/>
      <c r="G489" s="127"/>
      <c r="H489" s="127"/>
      <c r="I489" s="127"/>
      <c r="J489" s="127"/>
      <c r="K489" s="127"/>
      <c r="L489" s="127"/>
      <c r="M489" s="127"/>
      <c r="N489" s="127"/>
      <c r="O489" s="127"/>
      <c r="P489" s="127"/>
      <c r="Q489" s="262"/>
    </row>
    <row r="490" spans="1:17">
      <c r="A490" s="56"/>
      <c r="B490" s="56"/>
      <c r="C490" s="56"/>
      <c r="D490" s="56"/>
      <c r="E490" s="127"/>
      <c r="F490" s="127"/>
      <c r="G490" s="127"/>
      <c r="H490" s="127"/>
      <c r="I490" s="127"/>
      <c r="J490" s="127"/>
      <c r="K490" s="127"/>
      <c r="L490" s="127"/>
      <c r="M490" s="127"/>
      <c r="N490" s="127"/>
      <c r="O490" s="127"/>
      <c r="P490" s="127"/>
      <c r="Q490" s="262"/>
    </row>
    <row r="491" spans="1:17">
      <c r="A491" s="56"/>
      <c r="B491" s="56"/>
      <c r="C491" s="56"/>
      <c r="D491" s="56"/>
      <c r="E491" s="127"/>
      <c r="F491" s="127"/>
      <c r="G491" s="127"/>
      <c r="H491" s="127"/>
      <c r="I491" s="127"/>
      <c r="J491" s="127"/>
      <c r="K491" s="127"/>
      <c r="L491" s="127"/>
      <c r="M491" s="127"/>
      <c r="N491" s="127"/>
      <c r="O491" s="127"/>
      <c r="P491" s="127"/>
      <c r="Q491" s="262"/>
    </row>
    <row r="492" spans="1:17">
      <c r="A492" s="56"/>
      <c r="B492" s="56"/>
      <c r="C492" s="56"/>
      <c r="D492" s="56"/>
      <c r="E492" s="127"/>
      <c r="F492" s="127"/>
      <c r="G492" s="127"/>
      <c r="H492" s="127"/>
      <c r="I492" s="127"/>
      <c r="J492" s="127"/>
      <c r="K492" s="127"/>
      <c r="L492" s="127"/>
      <c r="M492" s="127"/>
      <c r="N492" s="127"/>
      <c r="O492" s="127"/>
      <c r="P492" s="127"/>
      <c r="Q492" s="262"/>
    </row>
    <row r="493" spans="1:17">
      <c r="A493" s="56"/>
      <c r="B493" s="56"/>
      <c r="C493" s="56"/>
      <c r="D493" s="56"/>
      <c r="E493" s="127"/>
      <c r="F493" s="127"/>
      <c r="G493" s="127"/>
      <c r="H493" s="127"/>
      <c r="I493" s="127"/>
      <c r="J493" s="127"/>
      <c r="K493" s="127"/>
      <c r="L493" s="127"/>
      <c r="M493" s="127"/>
      <c r="N493" s="127"/>
      <c r="O493" s="127"/>
      <c r="P493" s="127"/>
      <c r="Q493" s="262"/>
    </row>
    <row r="494" spans="1:17">
      <c r="A494" s="56"/>
      <c r="B494" s="56"/>
      <c r="C494" s="56"/>
      <c r="D494" s="56"/>
      <c r="E494" s="127"/>
      <c r="F494" s="127"/>
      <c r="G494" s="127"/>
      <c r="H494" s="127"/>
      <c r="I494" s="127"/>
      <c r="J494" s="127"/>
      <c r="K494" s="127"/>
      <c r="L494" s="127"/>
      <c r="M494" s="127"/>
      <c r="N494" s="127"/>
      <c r="O494" s="127"/>
      <c r="P494" s="127"/>
      <c r="Q494" s="262"/>
    </row>
    <row r="495" spans="1:17">
      <c r="A495" s="56"/>
      <c r="B495" s="56"/>
      <c r="C495" s="56"/>
      <c r="D495" s="56"/>
      <c r="E495" s="127"/>
      <c r="F495" s="127"/>
      <c r="G495" s="127"/>
      <c r="H495" s="127"/>
      <c r="I495" s="127"/>
      <c r="J495" s="127"/>
      <c r="K495" s="127"/>
      <c r="L495" s="127"/>
      <c r="M495" s="127"/>
      <c r="N495" s="127"/>
      <c r="O495" s="127"/>
      <c r="P495" s="127"/>
      <c r="Q495" s="262"/>
    </row>
    <row r="496" spans="1:17">
      <c r="A496" s="56"/>
      <c r="B496" s="56"/>
      <c r="C496" s="56"/>
      <c r="D496" s="56"/>
      <c r="E496" s="127"/>
      <c r="F496" s="127"/>
      <c r="G496" s="127"/>
      <c r="H496" s="127"/>
      <c r="I496" s="127"/>
      <c r="J496" s="127"/>
      <c r="K496" s="127"/>
      <c r="L496" s="127"/>
      <c r="M496" s="127"/>
      <c r="N496" s="127"/>
      <c r="O496" s="127"/>
      <c r="P496" s="127"/>
      <c r="Q496" s="262"/>
    </row>
    <row r="497" spans="1:17">
      <c r="A497" s="56"/>
      <c r="B497" s="56"/>
      <c r="C497" s="56"/>
      <c r="D497" s="56"/>
      <c r="E497" s="127"/>
      <c r="F497" s="127"/>
      <c r="G497" s="127"/>
      <c r="H497" s="127"/>
      <c r="I497" s="127"/>
      <c r="J497" s="127"/>
      <c r="K497" s="127"/>
      <c r="L497" s="127"/>
      <c r="M497" s="127"/>
      <c r="N497" s="127"/>
      <c r="O497" s="127"/>
      <c r="P497" s="127"/>
      <c r="Q497" s="262"/>
    </row>
    <row r="498" spans="1:17">
      <c r="A498" s="56"/>
      <c r="B498" s="56"/>
      <c r="C498" s="56"/>
      <c r="D498" s="56"/>
      <c r="E498" s="127"/>
      <c r="F498" s="127"/>
      <c r="G498" s="127"/>
      <c r="H498" s="127"/>
      <c r="I498" s="127"/>
      <c r="J498" s="127"/>
      <c r="K498" s="127"/>
      <c r="L498" s="127"/>
      <c r="M498" s="127"/>
      <c r="N498" s="127"/>
      <c r="O498" s="127"/>
      <c r="P498" s="127"/>
      <c r="Q498" s="262"/>
    </row>
    <row r="499" spans="1:17">
      <c r="A499" s="56"/>
      <c r="B499" s="56"/>
      <c r="C499" s="56"/>
      <c r="D499" s="56"/>
      <c r="E499" s="127"/>
      <c r="F499" s="127"/>
      <c r="G499" s="127"/>
      <c r="H499" s="127"/>
      <c r="I499" s="127"/>
      <c r="J499" s="127"/>
      <c r="K499" s="127"/>
      <c r="L499" s="127"/>
      <c r="M499" s="127"/>
      <c r="N499" s="127"/>
      <c r="O499" s="127"/>
      <c r="P499" s="127"/>
      <c r="Q499" s="262"/>
    </row>
    <row r="500" spans="1:17">
      <c r="A500" s="56"/>
      <c r="B500" s="56"/>
      <c r="C500" s="56"/>
      <c r="D500" s="56"/>
      <c r="E500" s="127"/>
      <c r="F500" s="127"/>
      <c r="G500" s="127"/>
      <c r="H500" s="127"/>
      <c r="I500" s="127"/>
      <c r="J500" s="127"/>
      <c r="K500" s="127"/>
      <c r="L500" s="127"/>
      <c r="M500" s="127"/>
      <c r="N500" s="127"/>
      <c r="O500" s="127"/>
      <c r="P500" s="127"/>
      <c r="Q500" s="262"/>
    </row>
    <row r="501" spans="1:17">
      <c r="A501" s="56"/>
      <c r="B501" s="56"/>
      <c r="C501" s="56"/>
      <c r="D501" s="56"/>
      <c r="E501" s="127"/>
      <c r="F501" s="127"/>
      <c r="G501" s="127"/>
      <c r="H501" s="127"/>
      <c r="I501" s="127"/>
      <c r="J501" s="127"/>
      <c r="K501" s="127"/>
      <c r="L501" s="127"/>
      <c r="M501" s="127"/>
      <c r="N501" s="127"/>
      <c r="O501" s="127"/>
      <c r="P501" s="127"/>
      <c r="Q501" s="262"/>
    </row>
    <row r="502" spans="1:17">
      <c r="A502" s="56"/>
      <c r="B502" s="56"/>
      <c r="C502" s="56"/>
      <c r="D502" s="56"/>
      <c r="E502" s="127"/>
      <c r="F502" s="127"/>
      <c r="G502" s="127"/>
      <c r="H502" s="127"/>
      <c r="I502" s="127"/>
      <c r="J502" s="127"/>
      <c r="K502" s="127"/>
      <c r="L502" s="127"/>
      <c r="M502" s="127"/>
      <c r="N502" s="127"/>
      <c r="O502" s="127"/>
      <c r="P502" s="127"/>
      <c r="Q502" s="262"/>
    </row>
    <row r="503" spans="1:17">
      <c r="A503" s="56"/>
      <c r="B503" s="56"/>
      <c r="C503" s="56"/>
      <c r="D503" s="56"/>
      <c r="E503" s="127"/>
      <c r="F503" s="127"/>
      <c r="G503" s="127"/>
      <c r="H503" s="127"/>
      <c r="I503" s="127"/>
      <c r="J503" s="127"/>
      <c r="K503" s="127"/>
      <c r="L503" s="127"/>
      <c r="M503" s="127"/>
      <c r="N503" s="127"/>
      <c r="O503" s="127"/>
      <c r="P503" s="127"/>
      <c r="Q503" s="262"/>
    </row>
    <row r="504" spans="1:17">
      <c r="A504" s="56"/>
      <c r="B504" s="56"/>
      <c r="C504" s="56"/>
      <c r="D504" s="56"/>
      <c r="E504" s="127"/>
      <c r="F504" s="127"/>
      <c r="G504" s="127"/>
      <c r="H504" s="127"/>
      <c r="I504" s="127"/>
      <c r="J504" s="127"/>
      <c r="K504" s="127"/>
      <c r="L504" s="127"/>
      <c r="M504" s="127"/>
      <c r="N504" s="127"/>
      <c r="O504" s="127"/>
      <c r="P504" s="127"/>
      <c r="Q504" s="262"/>
    </row>
    <row r="505" spans="1:17">
      <c r="A505" s="56"/>
      <c r="B505" s="56"/>
      <c r="C505" s="56"/>
      <c r="D505" s="56"/>
      <c r="E505" s="127"/>
      <c r="F505" s="127"/>
      <c r="G505" s="127"/>
      <c r="H505" s="127"/>
      <c r="I505" s="127"/>
      <c r="J505" s="127"/>
      <c r="K505" s="127"/>
      <c r="L505" s="127"/>
      <c r="M505" s="127"/>
      <c r="N505" s="127"/>
      <c r="O505" s="127"/>
      <c r="P505" s="127"/>
      <c r="Q505" s="262"/>
    </row>
    <row r="506" spans="1:17">
      <c r="A506" s="56"/>
      <c r="B506" s="56"/>
      <c r="C506" s="56"/>
      <c r="D506" s="56"/>
      <c r="E506" s="127"/>
      <c r="F506" s="127"/>
      <c r="G506" s="127"/>
      <c r="H506" s="127"/>
      <c r="I506" s="127"/>
      <c r="J506" s="127"/>
      <c r="K506" s="127"/>
      <c r="L506" s="127"/>
      <c r="M506" s="127"/>
      <c r="N506" s="127"/>
      <c r="O506" s="127"/>
      <c r="P506" s="127"/>
      <c r="Q506" s="262"/>
    </row>
    <row r="507" spans="1:17">
      <c r="A507" s="56"/>
      <c r="B507" s="56"/>
      <c r="C507" s="56"/>
      <c r="D507" s="56"/>
      <c r="E507" s="127"/>
      <c r="F507" s="127"/>
      <c r="G507" s="127"/>
      <c r="H507" s="127"/>
      <c r="I507" s="127"/>
      <c r="J507" s="127"/>
      <c r="K507" s="127"/>
      <c r="L507" s="127"/>
      <c r="M507" s="127"/>
      <c r="N507" s="127"/>
      <c r="O507" s="127"/>
      <c r="P507" s="127"/>
      <c r="Q507" s="262"/>
    </row>
    <row r="508" spans="1:17">
      <c r="A508" s="56"/>
      <c r="B508" s="56"/>
      <c r="C508" s="56"/>
      <c r="D508" s="56"/>
      <c r="E508" s="127"/>
      <c r="F508" s="127"/>
      <c r="G508" s="127"/>
      <c r="H508" s="127"/>
      <c r="I508" s="127"/>
      <c r="J508" s="127"/>
      <c r="K508" s="127"/>
      <c r="L508" s="127"/>
      <c r="M508" s="127"/>
      <c r="N508" s="127"/>
      <c r="O508" s="127"/>
      <c r="P508" s="127"/>
      <c r="Q508" s="262"/>
    </row>
    <row r="509" spans="1:17">
      <c r="A509" s="56"/>
      <c r="B509" s="56"/>
      <c r="C509" s="56"/>
      <c r="D509" s="56"/>
      <c r="E509" s="127"/>
      <c r="F509" s="127"/>
      <c r="G509" s="127"/>
      <c r="H509" s="127"/>
      <c r="I509" s="127"/>
      <c r="J509" s="127"/>
      <c r="K509" s="127"/>
      <c r="L509" s="127"/>
      <c r="M509" s="127"/>
      <c r="N509" s="127"/>
      <c r="O509" s="127"/>
      <c r="P509" s="127"/>
      <c r="Q509" s="262"/>
    </row>
    <row r="510" spans="1:17">
      <c r="A510" s="56"/>
      <c r="B510" s="56"/>
      <c r="C510" s="56"/>
      <c r="D510" s="56"/>
      <c r="E510" s="127"/>
      <c r="F510" s="127"/>
      <c r="G510" s="127"/>
      <c r="H510" s="127"/>
      <c r="I510" s="127"/>
      <c r="J510" s="127"/>
      <c r="K510" s="127"/>
      <c r="L510" s="127"/>
      <c r="M510" s="127"/>
      <c r="N510" s="127"/>
      <c r="O510" s="127"/>
      <c r="P510" s="127"/>
      <c r="Q510" s="262"/>
    </row>
    <row r="511" spans="1:17">
      <c r="A511" s="56"/>
      <c r="B511" s="56"/>
      <c r="C511" s="56"/>
      <c r="D511" s="56"/>
      <c r="E511" s="127"/>
      <c r="F511" s="127"/>
      <c r="G511" s="127"/>
      <c r="H511" s="127"/>
      <c r="I511" s="127"/>
      <c r="J511" s="127"/>
      <c r="K511" s="127"/>
      <c r="L511" s="127"/>
      <c r="M511" s="127"/>
      <c r="N511" s="127"/>
      <c r="O511" s="127"/>
      <c r="P511" s="127"/>
      <c r="Q511" s="262"/>
    </row>
    <row r="512" spans="1:17">
      <c r="A512" s="56"/>
      <c r="B512" s="56"/>
      <c r="C512" s="56"/>
      <c r="D512" s="56"/>
      <c r="E512" s="127"/>
      <c r="F512" s="127"/>
      <c r="G512" s="127"/>
      <c r="H512" s="127"/>
      <c r="I512" s="127"/>
      <c r="J512" s="127"/>
      <c r="K512" s="127"/>
      <c r="L512" s="127"/>
      <c r="M512" s="127"/>
      <c r="N512" s="127"/>
      <c r="O512" s="127"/>
      <c r="P512" s="127"/>
      <c r="Q512" s="262"/>
    </row>
    <row r="513" spans="1:17">
      <c r="A513" s="56"/>
      <c r="B513" s="56"/>
      <c r="C513" s="56"/>
      <c r="D513" s="56"/>
      <c r="E513" s="127"/>
      <c r="F513" s="127"/>
      <c r="G513" s="127"/>
      <c r="H513" s="127"/>
      <c r="I513" s="127"/>
      <c r="J513" s="127"/>
      <c r="K513" s="127"/>
      <c r="L513" s="127"/>
      <c r="M513" s="127"/>
      <c r="N513" s="127"/>
      <c r="O513" s="127"/>
      <c r="P513" s="127"/>
      <c r="Q513" s="262"/>
    </row>
    <row r="514" spans="1:17">
      <c r="A514" s="56"/>
      <c r="B514" s="56"/>
      <c r="C514" s="56"/>
      <c r="D514" s="56"/>
      <c r="E514" s="127"/>
      <c r="F514" s="127"/>
      <c r="G514" s="127"/>
      <c r="H514" s="127"/>
      <c r="I514" s="127"/>
      <c r="J514" s="127"/>
      <c r="K514" s="127"/>
      <c r="L514" s="127"/>
      <c r="M514" s="127"/>
      <c r="N514" s="127"/>
      <c r="O514" s="127"/>
      <c r="P514" s="127"/>
      <c r="Q514" s="262"/>
    </row>
    <row r="515" spans="1:17">
      <c r="A515" s="56"/>
      <c r="B515" s="56"/>
      <c r="C515" s="56"/>
      <c r="D515" s="56"/>
      <c r="E515" s="127"/>
      <c r="F515" s="127"/>
      <c r="G515" s="127"/>
      <c r="H515" s="127"/>
      <c r="I515" s="127"/>
      <c r="J515" s="127"/>
      <c r="K515" s="127"/>
      <c r="L515" s="127"/>
      <c r="M515" s="127"/>
      <c r="N515" s="127"/>
      <c r="O515" s="127"/>
      <c r="P515" s="127"/>
      <c r="Q515" s="262"/>
    </row>
    <row r="516" spans="1:17">
      <c r="A516" s="56"/>
      <c r="B516" s="56"/>
      <c r="C516" s="56"/>
      <c r="D516" s="56"/>
      <c r="E516" s="127"/>
      <c r="F516" s="127"/>
      <c r="G516" s="127"/>
      <c r="H516" s="127"/>
      <c r="I516" s="127"/>
      <c r="J516" s="127"/>
      <c r="K516" s="127"/>
      <c r="L516" s="127"/>
      <c r="M516" s="127"/>
      <c r="N516" s="127"/>
      <c r="O516" s="127"/>
      <c r="P516" s="127"/>
      <c r="Q516" s="262"/>
    </row>
    <row r="517" spans="1:17">
      <c r="A517" s="56"/>
      <c r="B517" s="56"/>
      <c r="C517" s="56"/>
      <c r="D517" s="56"/>
      <c r="E517" s="127"/>
      <c r="F517" s="127"/>
      <c r="G517" s="127"/>
      <c r="H517" s="127"/>
      <c r="I517" s="127"/>
      <c r="J517" s="127"/>
      <c r="K517" s="127"/>
      <c r="L517" s="127"/>
      <c r="M517" s="127"/>
      <c r="N517" s="127"/>
      <c r="O517" s="127"/>
      <c r="P517" s="127"/>
      <c r="Q517" s="262"/>
    </row>
    <row r="518" spans="1:17">
      <c r="A518" s="56"/>
      <c r="B518" s="56"/>
      <c r="C518" s="56"/>
      <c r="D518" s="56"/>
      <c r="E518" s="127"/>
      <c r="F518" s="127"/>
      <c r="G518" s="127"/>
      <c r="H518" s="127"/>
      <c r="I518" s="127"/>
      <c r="J518" s="127"/>
      <c r="K518" s="127"/>
      <c r="L518" s="127"/>
      <c r="M518" s="127"/>
      <c r="N518" s="127"/>
      <c r="O518" s="127"/>
      <c r="P518" s="127"/>
      <c r="Q518" s="262"/>
    </row>
    <row r="519" spans="1:17">
      <c r="A519" s="56"/>
      <c r="B519" s="56"/>
      <c r="C519" s="56"/>
      <c r="D519" s="56"/>
      <c r="E519" s="127"/>
      <c r="F519" s="127"/>
      <c r="G519" s="127"/>
      <c r="H519" s="127"/>
      <c r="I519" s="127"/>
      <c r="J519" s="127"/>
      <c r="K519" s="127"/>
      <c r="L519" s="127"/>
      <c r="M519" s="127"/>
      <c r="N519" s="127"/>
      <c r="O519" s="127"/>
      <c r="P519" s="127"/>
      <c r="Q519" s="262"/>
    </row>
    <row r="520" spans="1:17">
      <c r="A520" s="56"/>
      <c r="B520" s="56"/>
      <c r="C520" s="56"/>
      <c r="D520" s="56"/>
      <c r="E520" s="127"/>
      <c r="F520" s="127"/>
      <c r="G520" s="127"/>
      <c r="H520" s="127"/>
      <c r="I520" s="127"/>
      <c r="J520" s="127"/>
      <c r="K520" s="127"/>
      <c r="L520" s="127"/>
      <c r="M520" s="127"/>
      <c r="N520" s="127"/>
      <c r="O520" s="127"/>
      <c r="P520" s="127"/>
      <c r="Q520" s="262"/>
    </row>
    <row r="521" spans="1:17">
      <c r="A521" s="56"/>
      <c r="B521" s="56"/>
      <c r="C521" s="56"/>
      <c r="D521" s="56"/>
      <c r="E521" s="127"/>
      <c r="F521" s="127"/>
      <c r="G521" s="127"/>
      <c r="H521" s="127"/>
      <c r="I521" s="127"/>
      <c r="J521" s="127"/>
      <c r="K521" s="127"/>
      <c r="L521" s="127"/>
      <c r="M521" s="127"/>
      <c r="N521" s="127"/>
      <c r="O521" s="127"/>
      <c r="P521" s="127"/>
      <c r="Q521" s="262"/>
    </row>
    <row r="522" spans="1:17">
      <c r="A522" s="56"/>
      <c r="B522" s="56"/>
      <c r="C522" s="56"/>
      <c r="D522" s="56"/>
      <c r="E522" s="127"/>
      <c r="F522" s="127"/>
      <c r="G522" s="127"/>
      <c r="H522" s="127"/>
      <c r="I522" s="127"/>
      <c r="J522" s="127"/>
      <c r="K522" s="127"/>
      <c r="L522" s="127"/>
      <c r="M522" s="127"/>
      <c r="N522" s="127"/>
      <c r="O522" s="127"/>
      <c r="P522" s="127"/>
      <c r="Q522" s="262"/>
    </row>
    <row r="523" spans="1:17">
      <c r="A523" s="56"/>
      <c r="B523" s="56"/>
      <c r="C523" s="56"/>
      <c r="D523" s="56"/>
      <c r="E523" s="127"/>
      <c r="F523" s="127"/>
      <c r="G523" s="127"/>
      <c r="H523" s="127"/>
      <c r="I523" s="127"/>
      <c r="J523" s="127"/>
      <c r="K523" s="127"/>
      <c r="L523" s="127"/>
      <c r="M523" s="127"/>
      <c r="N523" s="127"/>
      <c r="O523" s="127"/>
      <c r="P523" s="127"/>
      <c r="Q523" s="262"/>
    </row>
    <row r="524" spans="1:17">
      <c r="A524" s="56"/>
      <c r="B524" s="56"/>
      <c r="C524" s="56"/>
      <c r="D524" s="56"/>
      <c r="E524" s="127"/>
      <c r="F524" s="127"/>
      <c r="G524" s="127"/>
      <c r="H524" s="127"/>
      <c r="I524" s="127"/>
      <c r="J524" s="127"/>
      <c r="K524" s="127"/>
      <c r="L524" s="127"/>
      <c r="M524" s="127"/>
      <c r="N524" s="127"/>
      <c r="O524" s="127"/>
      <c r="P524" s="127"/>
      <c r="Q524" s="262"/>
    </row>
    <row r="525" spans="1:17">
      <c r="A525" s="56"/>
      <c r="B525" s="56"/>
      <c r="C525" s="56"/>
      <c r="D525" s="56"/>
      <c r="E525" s="127"/>
      <c r="F525" s="127"/>
      <c r="G525" s="127"/>
      <c r="H525" s="127"/>
      <c r="I525" s="127"/>
      <c r="J525" s="127"/>
      <c r="K525" s="127"/>
      <c r="L525" s="127"/>
      <c r="M525" s="127"/>
      <c r="N525" s="127"/>
      <c r="O525" s="127"/>
      <c r="P525" s="127"/>
      <c r="Q525" s="262"/>
    </row>
    <row r="526" spans="1:17">
      <c r="A526" s="56"/>
      <c r="B526" s="56"/>
      <c r="C526" s="56"/>
      <c r="D526" s="56"/>
      <c r="E526" s="127"/>
      <c r="F526" s="127"/>
      <c r="G526" s="127"/>
      <c r="H526" s="127"/>
      <c r="I526" s="127"/>
      <c r="J526" s="127"/>
      <c r="K526" s="127"/>
      <c r="L526" s="127"/>
      <c r="M526" s="127"/>
      <c r="N526" s="127"/>
      <c r="O526" s="127"/>
      <c r="P526" s="127"/>
      <c r="Q526" s="262"/>
    </row>
    <row r="527" spans="1:17">
      <c r="A527" s="56"/>
      <c r="B527" s="56"/>
      <c r="C527" s="56"/>
      <c r="D527" s="56"/>
      <c r="E527" s="127"/>
      <c r="F527" s="127"/>
      <c r="G527" s="127"/>
      <c r="H527" s="127"/>
      <c r="I527" s="127"/>
      <c r="J527" s="127"/>
      <c r="K527" s="127"/>
      <c r="L527" s="127"/>
      <c r="M527" s="127"/>
      <c r="N527" s="127"/>
      <c r="O527" s="127"/>
      <c r="P527" s="127"/>
      <c r="Q527" s="262"/>
    </row>
    <row r="528" spans="1:17">
      <c r="A528" s="56"/>
      <c r="B528" s="56"/>
      <c r="C528" s="56"/>
      <c r="D528" s="56"/>
      <c r="E528" s="127"/>
      <c r="F528" s="127"/>
      <c r="G528" s="127"/>
      <c r="H528" s="127"/>
      <c r="I528" s="127"/>
      <c r="J528" s="127"/>
      <c r="K528" s="127"/>
      <c r="L528" s="127"/>
      <c r="M528" s="127"/>
      <c r="N528" s="127"/>
      <c r="O528" s="127"/>
      <c r="P528" s="127"/>
      <c r="Q528" s="262"/>
    </row>
    <row r="529" spans="1:17">
      <c r="A529" s="56"/>
      <c r="B529" s="56"/>
      <c r="C529" s="56"/>
      <c r="D529" s="56"/>
      <c r="E529" s="127"/>
      <c r="F529" s="127"/>
      <c r="G529" s="127"/>
      <c r="H529" s="127"/>
      <c r="I529" s="127"/>
      <c r="J529" s="127"/>
      <c r="K529" s="127"/>
      <c r="L529" s="127"/>
      <c r="M529" s="127"/>
      <c r="N529" s="127"/>
      <c r="O529" s="127"/>
      <c r="P529" s="127"/>
      <c r="Q529" s="262"/>
    </row>
    <row r="530" spans="1:17">
      <c r="A530" s="56"/>
      <c r="B530" s="56"/>
      <c r="C530" s="56"/>
      <c r="D530" s="56"/>
      <c r="E530" s="127"/>
      <c r="F530" s="127"/>
      <c r="G530" s="127"/>
      <c r="H530" s="127"/>
      <c r="I530" s="127"/>
      <c r="J530" s="127"/>
      <c r="K530" s="127"/>
      <c r="L530" s="127"/>
      <c r="M530" s="127"/>
      <c r="N530" s="127"/>
      <c r="O530" s="127"/>
      <c r="P530" s="127"/>
      <c r="Q530" s="262"/>
    </row>
    <row r="531" spans="1:17">
      <c r="A531" s="56"/>
      <c r="B531" s="56"/>
      <c r="C531" s="56"/>
      <c r="D531" s="56"/>
      <c r="E531" s="127"/>
      <c r="F531" s="127"/>
      <c r="G531" s="127"/>
      <c r="H531" s="127"/>
      <c r="I531" s="127"/>
      <c r="J531" s="127"/>
      <c r="K531" s="127"/>
      <c r="L531" s="127"/>
      <c r="M531" s="127"/>
      <c r="N531" s="127"/>
      <c r="O531" s="127"/>
      <c r="P531" s="127"/>
      <c r="Q531" s="262"/>
    </row>
    <row r="532" spans="1:17">
      <c r="A532" s="56"/>
      <c r="B532" s="56"/>
      <c r="C532" s="56"/>
      <c r="D532" s="56"/>
      <c r="E532" s="127"/>
      <c r="F532" s="127"/>
      <c r="G532" s="127"/>
      <c r="H532" s="127"/>
      <c r="I532" s="127"/>
      <c r="J532" s="127"/>
      <c r="K532" s="127"/>
      <c r="L532" s="127"/>
      <c r="M532" s="127"/>
      <c r="N532" s="127"/>
      <c r="O532" s="127"/>
      <c r="P532" s="127"/>
      <c r="Q532" s="262"/>
    </row>
    <row r="533" spans="1:17">
      <c r="A533" s="56"/>
      <c r="B533" s="56"/>
      <c r="C533" s="56"/>
      <c r="D533" s="56"/>
      <c r="E533" s="127"/>
      <c r="F533" s="127"/>
      <c r="G533" s="127"/>
      <c r="H533" s="127"/>
      <c r="I533" s="127"/>
      <c r="J533" s="127"/>
      <c r="K533" s="127"/>
      <c r="L533" s="127"/>
      <c r="M533" s="127"/>
      <c r="N533" s="127"/>
      <c r="O533" s="127"/>
      <c r="P533" s="127"/>
      <c r="Q533" s="262"/>
    </row>
    <row r="534" spans="1:17">
      <c r="A534" s="56"/>
      <c r="B534" s="56"/>
      <c r="C534" s="56"/>
      <c r="D534" s="56"/>
      <c r="E534" s="127"/>
      <c r="F534" s="127"/>
      <c r="G534" s="127"/>
      <c r="H534" s="127"/>
      <c r="I534" s="127"/>
      <c r="J534" s="127"/>
      <c r="K534" s="127"/>
      <c r="L534" s="127"/>
      <c r="M534" s="127"/>
      <c r="N534" s="127"/>
      <c r="O534" s="127"/>
      <c r="P534" s="127"/>
      <c r="Q534" s="262"/>
    </row>
    <row r="535" spans="1:17">
      <c r="A535" s="56"/>
      <c r="B535" s="56"/>
      <c r="C535" s="56"/>
      <c r="D535" s="56"/>
      <c r="E535" s="127"/>
      <c r="F535" s="127"/>
      <c r="G535" s="127"/>
      <c r="H535" s="127"/>
      <c r="I535" s="127"/>
      <c r="J535" s="127"/>
      <c r="K535" s="127"/>
      <c r="L535" s="127"/>
      <c r="M535" s="127"/>
      <c r="N535" s="127"/>
      <c r="O535" s="127"/>
      <c r="P535" s="127"/>
      <c r="Q535" s="262"/>
    </row>
    <row r="536" spans="1:17">
      <c r="A536" s="56"/>
      <c r="B536" s="56"/>
      <c r="C536" s="56"/>
      <c r="D536" s="56"/>
      <c r="E536" s="127"/>
      <c r="F536" s="127"/>
      <c r="G536" s="127"/>
      <c r="H536" s="127"/>
      <c r="I536" s="127"/>
      <c r="J536" s="127"/>
      <c r="K536" s="127"/>
      <c r="L536" s="127"/>
      <c r="M536" s="127"/>
      <c r="N536" s="127"/>
      <c r="O536" s="127"/>
      <c r="P536" s="127"/>
      <c r="Q536" s="262"/>
    </row>
    <row r="537" spans="1:17">
      <c r="A537" s="56"/>
      <c r="B537" s="56"/>
      <c r="C537" s="56"/>
      <c r="D537" s="56"/>
      <c r="E537" s="127"/>
      <c r="F537" s="127"/>
      <c r="G537" s="127"/>
      <c r="H537" s="127"/>
      <c r="I537" s="127"/>
      <c r="J537" s="127"/>
      <c r="K537" s="127"/>
      <c r="L537" s="127"/>
      <c r="M537" s="127"/>
      <c r="N537" s="127"/>
      <c r="O537" s="127"/>
      <c r="P537" s="127"/>
      <c r="Q537" s="262"/>
    </row>
    <row r="538" spans="1:17">
      <c r="A538" s="56"/>
      <c r="B538" s="56"/>
      <c r="C538" s="56"/>
      <c r="D538" s="56"/>
      <c r="E538" s="127"/>
      <c r="F538" s="127"/>
      <c r="G538" s="127"/>
      <c r="H538" s="127"/>
      <c r="I538" s="127"/>
      <c r="J538" s="127"/>
      <c r="K538" s="127"/>
      <c r="L538" s="127"/>
      <c r="M538" s="127"/>
      <c r="N538" s="127"/>
      <c r="O538" s="127"/>
      <c r="P538" s="127"/>
      <c r="Q538" s="262"/>
    </row>
    <row r="539" spans="1:17">
      <c r="A539" s="56"/>
      <c r="B539" s="56"/>
      <c r="C539" s="56"/>
      <c r="D539" s="56"/>
      <c r="E539" s="127"/>
      <c r="F539" s="127"/>
      <c r="G539" s="127"/>
      <c r="H539" s="127"/>
      <c r="I539" s="127"/>
      <c r="J539" s="127"/>
      <c r="K539" s="127"/>
      <c r="L539" s="127"/>
      <c r="M539" s="127"/>
      <c r="N539" s="127"/>
      <c r="O539" s="127"/>
      <c r="P539" s="127"/>
      <c r="Q539" s="262"/>
    </row>
    <row r="540" spans="1:17">
      <c r="A540" s="56"/>
      <c r="B540" s="56"/>
      <c r="C540" s="56"/>
      <c r="D540" s="56"/>
      <c r="E540" s="127"/>
      <c r="F540" s="127"/>
      <c r="G540" s="127"/>
      <c r="H540" s="127"/>
      <c r="I540" s="127"/>
      <c r="J540" s="127"/>
      <c r="K540" s="127"/>
      <c r="L540" s="127"/>
      <c r="M540" s="127"/>
      <c r="N540" s="127"/>
      <c r="O540" s="127"/>
      <c r="P540" s="127"/>
      <c r="Q540" s="262"/>
    </row>
    <row r="541" spans="1:17">
      <c r="A541" s="56"/>
      <c r="B541" s="56"/>
      <c r="C541" s="56"/>
      <c r="D541" s="56"/>
      <c r="E541" s="127"/>
      <c r="F541" s="127"/>
      <c r="G541" s="127"/>
      <c r="H541" s="127"/>
      <c r="I541" s="127"/>
      <c r="J541" s="127"/>
      <c r="K541" s="127"/>
      <c r="L541" s="127"/>
      <c r="M541" s="127"/>
      <c r="N541" s="127"/>
      <c r="O541" s="127"/>
      <c r="P541" s="127"/>
      <c r="Q541" s="262"/>
    </row>
    <row r="542" spans="1:17">
      <c r="A542" s="56"/>
      <c r="B542" s="56"/>
      <c r="C542" s="56"/>
      <c r="D542" s="56"/>
      <c r="E542" s="127"/>
      <c r="F542" s="127"/>
      <c r="G542" s="127"/>
      <c r="H542" s="127"/>
      <c r="I542" s="127"/>
      <c r="J542" s="127"/>
      <c r="K542" s="127"/>
      <c r="L542" s="127"/>
      <c r="M542" s="127"/>
      <c r="N542" s="127"/>
      <c r="O542" s="127"/>
      <c r="P542" s="127"/>
      <c r="Q542" s="262"/>
    </row>
    <row r="543" spans="1:17">
      <c r="A543" s="56"/>
      <c r="B543" s="56"/>
      <c r="C543" s="56"/>
      <c r="D543" s="56"/>
      <c r="E543" s="127"/>
      <c r="F543" s="127"/>
      <c r="G543" s="127"/>
      <c r="H543" s="127"/>
      <c r="I543" s="127"/>
      <c r="J543" s="127"/>
      <c r="K543" s="127"/>
      <c r="L543" s="127"/>
      <c r="M543" s="127"/>
      <c r="N543" s="127"/>
      <c r="O543" s="127"/>
      <c r="P543" s="127"/>
      <c r="Q543" s="262"/>
    </row>
    <row r="544" spans="1:17">
      <c r="A544" s="56"/>
      <c r="B544" s="56"/>
      <c r="C544" s="56"/>
      <c r="D544" s="56"/>
      <c r="E544" s="127"/>
      <c r="F544" s="127"/>
      <c r="G544" s="127"/>
      <c r="H544" s="127"/>
      <c r="I544" s="127"/>
      <c r="J544" s="127"/>
      <c r="K544" s="127"/>
      <c r="L544" s="127"/>
      <c r="M544" s="127"/>
      <c r="N544" s="127"/>
      <c r="O544" s="127"/>
      <c r="P544" s="127"/>
      <c r="Q544" s="262"/>
    </row>
    <row r="545" spans="1:17">
      <c r="A545" s="56"/>
      <c r="B545" s="56"/>
      <c r="C545" s="56"/>
      <c r="D545" s="56"/>
      <c r="E545" s="127"/>
      <c r="F545" s="127"/>
      <c r="G545" s="127"/>
      <c r="H545" s="127"/>
      <c r="I545" s="127"/>
      <c r="J545" s="127"/>
      <c r="K545" s="127"/>
      <c r="L545" s="127"/>
      <c r="M545" s="127"/>
      <c r="N545" s="127"/>
      <c r="O545" s="127"/>
      <c r="P545" s="127"/>
      <c r="Q545" s="262"/>
    </row>
    <row r="546" spans="1:17">
      <c r="A546" s="56"/>
      <c r="B546" s="56"/>
      <c r="C546" s="56"/>
      <c r="D546" s="56"/>
      <c r="E546" s="127"/>
      <c r="F546" s="127"/>
      <c r="G546" s="127"/>
      <c r="H546" s="127"/>
      <c r="I546" s="127"/>
      <c r="J546" s="127"/>
      <c r="K546" s="127"/>
      <c r="L546" s="127"/>
      <c r="M546" s="127"/>
      <c r="N546" s="127"/>
      <c r="O546" s="127"/>
      <c r="P546" s="127"/>
      <c r="Q546" s="262"/>
    </row>
    <row r="547" spans="1:17">
      <c r="A547" s="56"/>
      <c r="B547" s="56"/>
      <c r="C547" s="56"/>
      <c r="D547" s="56"/>
      <c r="E547" s="127"/>
      <c r="F547" s="127"/>
      <c r="G547" s="127"/>
      <c r="H547" s="127"/>
      <c r="I547" s="127"/>
      <c r="J547" s="127"/>
      <c r="K547" s="127"/>
      <c r="L547" s="127"/>
      <c r="M547" s="127"/>
      <c r="N547" s="127"/>
      <c r="O547" s="127"/>
      <c r="P547" s="127"/>
      <c r="Q547" s="262"/>
    </row>
    <row r="548" spans="1:17">
      <c r="A548" s="56"/>
      <c r="B548" s="56"/>
      <c r="C548" s="56"/>
      <c r="D548" s="56"/>
      <c r="E548" s="127"/>
      <c r="F548" s="127"/>
      <c r="G548" s="127"/>
      <c r="H548" s="127"/>
      <c r="I548" s="127"/>
      <c r="J548" s="127"/>
      <c r="K548" s="127"/>
      <c r="L548" s="127"/>
      <c r="M548" s="127"/>
      <c r="N548" s="127"/>
      <c r="O548" s="127"/>
      <c r="P548" s="127"/>
      <c r="Q548" s="262"/>
    </row>
    <row r="549" spans="1:17">
      <c r="A549" s="56"/>
      <c r="B549" s="56"/>
      <c r="C549" s="56"/>
      <c r="D549" s="56"/>
      <c r="E549" s="127"/>
      <c r="F549" s="127"/>
      <c r="G549" s="127"/>
      <c r="H549" s="127"/>
      <c r="I549" s="127"/>
      <c r="J549" s="127"/>
      <c r="K549" s="127"/>
      <c r="L549" s="127"/>
      <c r="M549" s="127"/>
      <c r="N549" s="127"/>
      <c r="O549" s="127"/>
      <c r="P549" s="127"/>
      <c r="Q549" s="262"/>
    </row>
    <row r="550" spans="1:17">
      <c r="A550" s="56"/>
      <c r="B550" s="56"/>
      <c r="C550" s="56"/>
      <c r="D550" s="56"/>
      <c r="E550" s="127"/>
      <c r="F550" s="127"/>
      <c r="G550" s="127"/>
      <c r="H550" s="127"/>
      <c r="I550" s="127"/>
      <c r="J550" s="127"/>
      <c r="K550" s="127"/>
      <c r="L550" s="127"/>
      <c r="M550" s="127"/>
      <c r="N550" s="127"/>
      <c r="O550" s="127"/>
      <c r="P550" s="127"/>
      <c r="Q550" s="262"/>
    </row>
    <row r="551" spans="1:17">
      <c r="A551" s="56"/>
      <c r="B551" s="56"/>
      <c r="C551" s="56"/>
      <c r="D551" s="56"/>
      <c r="E551" s="127"/>
      <c r="F551" s="127"/>
      <c r="G551" s="127"/>
      <c r="H551" s="127"/>
      <c r="I551" s="127"/>
      <c r="J551" s="127"/>
      <c r="K551" s="127"/>
      <c r="L551" s="127"/>
      <c r="M551" s="127"/>
      <c r="N551" s="127"/>
      <c r="O551" s="127"/>
      <c r="P551" s="127"/>
      <c r="Q551" s="262"/>
    </row>
    <row r="552" spans="1:17">
      <c r="A552" s="56"/>
      <c r="B552" s="56"/>
      <c r="C552" s="56"/>
      <c r="D552" s="56"/>
      <c r="E552" s="127"/>
      <c r="F552" s="127"/>
      <c r="G552" s="127"/>
      <c r="H552" s="127"/>
      <c r="I552" s="127"/>
      <c r="J552" s="127"/>
      <c r="K552" s="127"/>
      <c r="L552" s="127"/>
      <c r="M552" s="127"/>
      <c r="N552" s="127"/>
      <c r="O552" s="127"/>
      <c r="P552" s="127"/>
      <c r="Q552" s="262"/>
    </row>
    <row r="553" spans="1:17">
      <c r="A553" s="56"/>
      <c r="B553" s="56"/>
      <c r="C553" s="56"/>
      <c r="D553" s="56"/>
      <c r="E553" s="127"/>
      <c r="F553" s="127"/>
      <c r="G553" s="127"/>
      <c r="H553" s="127"/>
      <c r="I553" s="127"/>
      <c r="J553" s="127"/>
      <c r="K553" s="127"/>
      <c r="L553" s="127"/>
      <c r="M553" s="127"/>
      <c r="N553" s="127"/>
      <c r="O553" s="127"/>
      <c r="P553" s="127"/>
      <c r="Q553" s="262"/>
    </row>
    <row r="554" spans="1:17">
      <c r="A554" s="56"/>
      <c r="B554" s="56"/>
      <c r="C554" s="56"/>
      <c r="D554" s="56"/>
      <c r="E554" s="127"/>
      <c r="F554" s="127"/>
      <c r="G554" s="127"/>
      <c r="H554" s="127"/>
      <c r="I554" s="127"/>
      <c r="J554" s="127"/>
      <c r="K554" s="127"/>
      <c r="L554" s="127"/>
      <c r="M554" s="127"/>
      <c r="N554" s="127"/>
      <c r="O554" s="127"/>
      <c r="P554" s="127"/>
      <c r="Q554" s="262"/>
    </row>
    <row r="555" spans="1:17">
      <c r="A555" s="56"/>
      <c r="B555" s="56"/>
      <c r="C555" s="56"/>
      <c r="D555" s="56"/>
      <c r="E555" s="127"/>
      <c r="F555" s="127"/>
      <c r="G555" s="127"/>
      <c r="H555" s="127"/>
      <c r="I555" s="127"/>
      <c r="J555" s="127"/>
      <c r="K555" s="127"/>
      <c r="L555" s="127"/>
      <c r="M555" s="127"/>
      <c r="N555" s="127"/>
      <c r="O555" s="127"/>
      <c r="P555" s="127"/>
      <c r="Q555" s="262"/>
    </row>
    <row r="556" spans="1:17">
      <c r="A556" s="56"/>
      <c r="B556" s="56"/>
      <c r="C556" s="56"/>
      <c r="D556" s="56"/>
      <c r="E556" s="127"/>
      <c r="F556" s="127"/>
      <c r="G556" s="127"/>
      <c r="H556" s="127"/>
      <c r="I556" s="127"/>
      <c r="J556" s="127"/>
      <c r="K556" s="127"/>
      <c r="L556" s="127"/>
      <c r="M556" s="127"/>
      <c r="N556" s="127"/>
      <c r="O556" s="127"/>
      <c r="P556" s="127"/>
      <c r="Q556" s="262"/>
    </row>
    <row r="557" spans="1:17">
      <c r="A557" s="56"/>
      <c r="B557" s="56"/>
      <c r="C557" s="56"/>
      <c r="D557" s="56"/>
      <c r="E557" s="127"/>
      <c r="F557" s="127"/>
      <c r="G557" s="127"/>
      <c r="H557" s="127"/>
      <c r="I557" s="127"/>
      <c r="J557" s="127"/>
      <c r="K557" s="127"/>
      <c r="L557" s="127"/>
      <c r="M557" s="127"/>
      <c r="N557" s="127"/>
      <c r="O557" s="127"/>
      <c r="P557" s="127"/>
      <c r="Q557" s="262"/>
    </row>
    <row r="558" spans="1:17">
      <c r="A558" s="56"/>
      <c r="B558" s="56"/>
      <c r="C558" s="56"/>
      <c r="D558" s="56"/>
      <c r="E558" s="127"/>
      <c r="F558" s="127"/>
      <c r="G558" s="127"/>
      <c r="H558" s="127"/>
      <c r="I558" s="127"/>
      <c r="J558" s="127"/>
      <c r="K558" s="127"/>
      <c r="L558" s="127"/>
      <c r="M558" s="127"/>
      <c r="N558" s="127"/>
      <c r="O558" s="127"/>
      <c r="P558" s="127"/>
      <c r="Q558" s="262"/>
    </row>
    <row r="559" spans="1:17">
      <c r="A559" s="56"/>
      <c r="B559" s="56"/>
      <c r="C559" s="56"/>
      <c r="D559" s="56"/>
      <c r="E559" s="127"/>
      <c r="F559" s="127"/>
      <c r="G559" s="127"/>
      <c r="H559" s="127"/>
      <c r="I559" s="127"/>
      <c r="J559" s="127"/>
      <c r="K559" s="127"/>
      <c r="L559" s="127"/>
      <c r="M559" s="127"/>
      <c r="N559" s="127"/>
      <c r="O559" s="127"/>
      <c r="P559" s="127"/>
      <c r="Q559" s="262"/>
    </row>
    <row r="560" spans="1:17">
      <c r="A560" s="56"/>
      <c r="B560" s="56"/>
      <c r="C560" s="56"/>
      <c r="D560" s="56"/>
      <c r="E560" s="127"/>
      <c r="F560" s="127"/>
      <c r="G560" s="127"/>
      <c r="H560" s="127"/>
      <c r="I560" s="127"/>
      <c r="J560" s="127"/>
      <c r="K560" s="127"/>
      <c r="L560" s="127"/>
      <c r="M560" s="127"/>
      <c r="N560" s="127"/>
      <c r="O560" s="127"/>
      <c r="P560" s="127"/>
      <c r="Q560" s="262"/>
    </row>
    <row r="561" spans="1:17">
      <c r="A561" s="56"/>
      <c r="B561" s="56"/>
      <c r="C561" s="56"/>
      <c r="D561" s="56"/>
      <c r="E561" s="127"/>
      <c r="F561" s="127"/>
      <c r="G561" s="127"/>
      <c r="H561" s="127"/>
      <c r="I561" s="127"/>
      <c r="J561" s="127"/>
      <c r="K561" s="127"/>
      <c r="L561" s="127"/>
      <c r="M561" s="127"/>
      <c r="N561" s="127"/>
      <c r="O561" s="127"/>
      <c r="P561" s="127"/>
      <c r="Q561" s="262"/>
    </row>
    <row r="562" spans="1:17">
      <c r="A562" s="56"/>
      <c r="B562" s="56"/>
      <c r="C562" s="56"/>
      <c r="D562" s="56"/>
      <c r="E562" s="127"/>
      <c r="F562" s="127"/>
      <c r="G562" s="127"/>
      <c r="H562" s="127"/>
      <c r="I562" s="127"/>
      <c r="J562" s="127"/>
      <c r="K562" s="127"/>
      <c r="L562" s="127"/>
      <c r="M562" s="127"/>
      <c r="N562" s="127"/>
      <c r="O562" s="127"/>
      <c r="P562" s="127"/>
      <c r="Q562" s="262"/>
    </row>
    <row r="563" spans="1:17">
      <c r="A563" s="56"/>
      <c r="B563" s="56"/>
      <c r="C563" s="56"/>
      <c r="D563" s="56"/>
      <c r="E563" s="127"/>
      <c r="F563" s="127"/>
      <c r="G563" s="127"/>
      <c r="H563" s="127"/>
      <c r="I563" s="127"/>
      <c r="J563" s="127"/>
      <c r="K563" s="127"/>
      <c r="L563" s="127"/>
      <c r="M563" s="127"/>
      <c r="N563" s="127"/>
      <c r="O563" s="127"/>
      <c r="P563" s="127"/>
      <c r="Q563" s="262"/>
    </row>
    <row r="564" spans="1:17">
      <c r="A564" s="56"/>
      <c r="B564" s="56"/>
      <c r="C564" s="56"/>
      <c r="D564" s="56"/>
      <c r="E564" s="127"/>
      <c r="F564" s="127"/>
      <c r="G564" s="127"/>
      <c r="H564" s="127"/>
      <c r="I564" s="127"/>
      <c r="J564" s="127"/>
      <c r="K564" s="127"/>
      <c r="L564" s="127"/>
      <c r="M564" s="127"/>
      <c r="N564" s="127"/>
      <c r="O564" s="127"/>
      <c r="P564" s="127"/>
      <c r="Q564" s="262"/>
    </row>
    <row r="565" spans="1:17">
      <c r="A565" s="56"/>
      <c r="B565" s="56"/>
      <c r="C565" s="56"/>
      <c r="D565" s="56"/>
      <c r="E565" s="127"/>
      <c r="F565" s="127"/>
      <c r="G565" s="127"/>
      <c r="H565" s="127"/>
      <c r="I565" s="127"/>
      <c r="J565" s="127"/>
      <c r="K565" s="127"/>
      <c r="L565" s="127"/>
      <c r="M565" s="127"/>
      <c r="N565" s="127"/>
      <c r="O565" s="127"/>
      <c r="P565" s="127"/>
      <c r="Q565" s="262"/>
    </row>
    <row r="566" spans="1:17">
      <c r="A566" s="56"/>
      <c r="B566" s="56"/>
      <c r="C566" s="56"/>
      <c r="D566" s="56"/>
      <c r="E566" s="127"/>
      <c r="F566" s="127"/>
      <c r="G566" s="127"/>
      <c r="H566" s="127"/>
      <c r="I566" s="127"/>
      <c r="J566" s="127"/>
      <c r="K566" s="127"/>
      <c r="L566" s="127"/>
      <c r="M566" s="127"/>
      <c r="N566" s="127"/>
      <c r="O566" s="127"/>
      <c r="P566" s="127"/>
      <c r="Q566" s="262"/>
    </row>
    <row r="567" spans="1:17">
      <c r="A567" s="56"/>
      <c r="B567" s="56"/>
      <c r="C567" s="56"/>
      <c r="D567" s="56"/>
      <c r="E567" s="127"/>
      <c r="F567" s="127"/>
      <c r="G567" s="127"/>
      <c r="H567" s="127"/>
      <c r="I567" s="127"/>
      <c r="J567" s="127"/>
      <c r="K567" s="127"/>
      <c r="L567" s="127"/>
      <c r="M567" s="127"/>
      <c r="N567" s="127"/>
      <c r="O567" s="127"/>
      <c r="P567" s="127"/>
      <c r="Q567" s="262"/>
    </row>
    <row r="568" spans="1:17">
      <c r="A568" s="56"/>
      <c r="B568" s="56"/>
      <c r="C568" s="56"/>
      <c r="D568" s="56"/>
      <c r="E568" s="127"/>
      <c r="F568" s="127"/>
      <c r="G568" s="127"/>
      <c r="H568" s="127"/>
      <c r="I568" s="127"/>
      <c r="J568" s="127"/>
      <c r="K568" s="127"/>
      <c r="L568" s="127"/>
      <c r="M568" s="127"/>
      <c r="N568" s="127"/>
      <c r="O568" s="127"/>
      <c r="P568" s="127"/>
      <c r="Q568" s="262"/>
    </row>
    <row r="569" spans="1:17">
      <c r="A569" s="56"/>
      <c r="B569" s="56"/>
      <c r="C569" s="56"/>
      <c r="D569" s="56"/>
      <c r="E569" s="127"/>
      <c r="F569" s="127"/>
      <c r="G569" s="127"/>
      <c r="H569" s="127"/>
      <c r="I569" s="127"/>
      <c r="J569" s="127"/>
      <c r="K569" s="127"/>
      <c r="L569" s="127"/>
      <c r="M569" s="127"/>
      <c r="N569" s="127"/>
      <c r="O569" s="127"/>
      <c r="P569" s="127"/>
      <c r="Q569" s="262"/>
    </row>
    <row r="570" spans="1:17">
      <c r="A570" s="56"/>
      <c r="B570" s="56"/>
      <c r="C570" s="56"/>
      <c r="D570" s="56"/>
      <c r="E570" s="127"/>
      <c r="F570" s="127"/>
      <c r="G570" s="127"/>
      <c r="H570" s="127"/>
      <c r="I570" s="127"/>
      <c r="J570" s="127"/>
      <c r="K570" s="127"/>
      <c r="L570" s="127"/>
      <c r="M570" s="127"/>
      <c r="N570" s="127"/>
      <c r="O570" s="127"/>
      <c r="P570" s="127"/>
      <c r="Q570" s="262"/>
    </row>
    <row r="571" spans="1:17">
      <c r="A571" s="56"/>
      <c r="B571" s="56"/>
      <c r="C571" s="56"/>
      <c r="D571" s="56"/>
      <c r="E571" s="127"/>
      <c r="F571" s="127"/>
      <c r="G571" s="127"/>
      <c r="H571" s="127"/>
      <c r="I571" s="127"/>
      <c r="J571" s="127"/>
      <c r="K571" s="127"/>
      <c r="L571" s="127"/>
      <c r="M571" s="127"/>
      <c r="N571" s="127"/>
      <c r="O571" s="127"/>
      <c r="P571" s="127"/>
      <c r="Q571" s="262"/>
    </row>
    <row r="572" spans="1:17">
      <c r="A572" s="56"/>
      <c r="B572" s="56"/>
      <c r="C572" s="56"/>
      <c r="D572" s="56"/>
      <c r="E572" s="127"/>
      <c r="F572" s="127"/>
      <c r="G572" s="127"/>
      <c r="H572" s="127"/>
      <c r="I572" s="127"/>
      <c r="J572" s="127"/>
      <c r="K572" s="127"/>
      <c r="L572" s="127"/>
      <c r="M572" s="127"/>
      <c r="N572" s="127"/>
      <c r="O572" s="127"/>
      <c r="P572" s="127"/>
      <c r="Q572" s="262"/>
    </row>
    <row r="573" spans="1:17">
      <c r="A573" s="56"/>
      <c r="B573" s="56"/>
      <c r="C573" s="56"/>
      <c r="D573" s="56"/>
      <c r="E573" s="127"/>
      <c r="F573" s="127"/>
      <c r="G573" s="127"/>
      <c r="H573" s="127"/>
      <c r="I573" s="127"/>
      <c r="J573" s="127"/>
      <c r="K573" s="127"/>
      <c r="L573" s="127"/>
      <c r="M573" s="127"/>
      <c r="N573" s="127"/>
      <c r="O573" s="127"/>
      <c r="P573" s="127"/>
      <c r="Q573" s="262"/>
    </row>
    <row r="574" spans="1:17">
      <c r="A574" s="56"/>
      <c r="B574" s="56"/>
      <c r="C574" s="56"/>
      <c r="D574" s="56"/>
      <c r="E574" s="127"/>
      <c r="F574" s="127"/>
      <c r="G574" s="127"/>
      <c r="H574" s="127"/>
      <c r="I574" s="127"/>
      <c r="J574" s="127"/>
      <c r="K574" s="127"/>
      <c r="L574" s="127"/>
      <c r="M574" s="127"/>
      <c r="N574" s="127"/>
      <c r="O574" s="127"/>
      <c r="P574" s="127"/>
      <c r="Q574" s="262"/>
    </row>
    <row r="575" spans="1:17">
      <c r="A575" s="56"/>
      <c r="B575" s="56"/>
      <c r="C575" s="56"/>
      <c r="D575" s="56"/>
      <c r="E575" s="127"/>
      <c r="F575" s="127"/>
      <c r="G575" s="127"/>
      <c r="H575" s="127"/>
      <c r="I575" s="127"/>
      <c r="J575" s="127"/>
      <c r="K575" s="127"/>
      <c r="L575" s="127"/>
      <c r="M575" s="127"/>
      <c r="N575" s="127"/>
      <c r="O575" s="127"/>
      <c r="P575" s="127"/>
      <c r="Q575" s="262"/>
    </row>
    <row r="576" spans="1:17">
      <c r="A576" s="56"/>
      <c r="B576" s="56"/>
      <c r="C576" s="56"/>
      <c r="D576" s="56"/>
      <c r="E576" s="127"/>
      <c r="F576" s="127"/>
      <c r="G576" s="127"/>
      <c r="H576" s="127"/>
      <c r="I576" s="127"/>
      <c r="J576" s="127"/>
      <c r="K576" s="127"/>
      <c r="L576" s="127"/>
      <c r="M576" s="127"/>
      <c r="N576" s="127"/>
      <c r="O576" s="127"/>
      <c r="P576" s="127"/>
      <c r="Q576" s="262"/>
    </row>
    <row r="577" spans="1:17">
      <c r="A577" s="56"/>
      <c r="B577" s="56"/>
      <c r="C577" s="56"/>
      <c r="D577" s="56"/>
      <c r="E577" s="127"/>
      <c r="F577" s="127"/>
      <c r="G577" s="127"/>
      <c r="H577" s="127"/>
      <c r="I577" s="127"/>
      <c r="J577" s="127"/>
      <c r="K577" s="127"/>
      <c r="L577" s="127"/>
      <c r="M577" s="127"/>
      <c r="N577" s="127"/>
      <c r="O577" s="127"/>
      <c r="P577" s="127"/>
      <c r="Q577" s="262"/>
    </row>
    <row r="578" spans="1:17">
      <c r="A578" s="56"/>
      <c r="B578" s="56"/>
      <c r="C578" s="56"/>
      <c r="D578" s="56"/>
      <c r="E578" s="127"/>
      <c r="F578" s="127"/>
      <c r="G578" s="127"/>
      <c r="H578" s="127"/>
      <c r="I578" s="127"/>
      <c r="J578" s="127"/>
      <c r="K578" s="127"/>
      <c r="L578" s="127"/>
      <c r="M578" s="127"/>
      <c r="N578" s="127"/>
      <c r="O578" s="127"/>
      <c r="P578" s="127"/>
      <c r="Q578" s="262"/>
    </row>
    <row r="579" spans="1:17">
      <c r="A579" s="56"/>
      <c r="B579" s="56"/>
      <c r="C579" s="56"/>
      <c r="D579" s="56"/>
      <c r="E579" s="127"/>
      <c r="F579" s="127"/>
      <c r="G579" s="127"/>
      <c r="H579" s="127"/>
      <c r="I579" s="127"/>
      <c r="J579" s="127"/>
      <c r="K579" s="127"/>
      <c r="L579" s="127"/>
      <c r="M579" s="127"/>
      <c r="N579" s="127"/>
      <c r="O579" s="127"/>
      <c r="P579" s="127"/>
      <c r="Q579" s="262"/>
    </row>
    <row r="580" spans="1:17">
      <c r="A580" s="56"/>
      <c r="B580" s="56"/>
      <c r="C580" s="56"/>
      <c r="D580" s="56"/>
      <c r="E580" s="127"/>
      <c r="F580" s="127"/>
      <c r="G580" s="127"/>
      <c r="H580" s="127"/>
      <c r="I580" s="127"/>
      <c r="J580" s="127"/>
      <c r="K580" s="127"/>
      <c r="L580" s="127"/>
      <c r="M580" s="127"/>
      <c r="N580" s="127"/>
      <c r="O580" s="127"/>
      <c r="P580" s="127"/>
      <c r="Q580" s="262"/>
    </row>
    <row r="581" spans="1:17">
      <c r="A581" s="56"/>
      <c r="B581" s="56"/>
      <c r="C581" s="56"/>
      <c r="D581" s="56"/>
      <c r="E581" s="127"/>
      <c r="F581" s="127"/>
      <c r="G581" s="127"/>
      <c r="H581" s="127"/>
      <c r="I581" s="127"/>
      <c r="J581" s="127"/>
      <c r="K581" s="127"/>
      <c r="L581" s="127"/>
      <c r="M581" s="127"/>
      <c r="N581" s="127"/>
      <c r="O581" s="127"/>
      <c r="P581" s="127"/>
      <c r="Q581" s="262"/>
    </row>
    <row r="582" spans="1:17">
      <c r="A582" s="56"/>
      <c r="B582" s="56"/>
      <c r="C582" s="56"/>
      <c r="D582" s="56"/>
      <c r="E582" s="127"/>
      <c r="F582" s="127"/>
      <c r="G582" s="127"/>
      <c r="H582" s="127"/>
      <c r="I582" s="127"/>
      <c r="J582" s="127"/>
      <c r="K582" s="127"/>
      <c r="L582" s="127"/>
      <c r="M582" s="127"/>
      <c r="N582" s="127"/>
      <c r="O582" s="127"/>
      <c r="P582" s="127"/>
      <c r="Q582" s="262"/>
    </row>
    <row r="583" spans="1:17">
      <c r="A583" s="56"/>
      <c r="B583" s="56"/>
      <c r="C583" s="56"/>
      <c r="D583" s="56"/>
      <c r="E583" s="127"/>
      <c r="F583" s="127"/>
      <c r="G583" s="127"/>
      <c r="H583" s="127"/>
      <c r="I583" s="127"/>
      <c r="J583" s="127"/>
      <c r="K583" s="127"/>
      <c r="L583" s="127"/>
      <c r="M583" s="127"/>
      <c r="N583" s="127"/>
      <c r="O583" s="127"/>
      <c r="P583" s="127"/>
      <c r="Q583" s="262"/>
    </row>
    <row r="584" spans="1:17">
      <c r="A584" s="56"/>
      <c r="B584" s="56"/>
      <c r="C584" s="56"/>
      <c r="D584" s="56"/>
      <c r="E584" s="127"/>
      <c r="F584" s="127"/>
      <c r="G584" s="127"/>
      <c r="H584" s="127"/>
      <c r="I584" s="127"/>
      <c r="J584" s="127"/>
      <c r="K584" s="127"/>
      <c r="L584" s="127"/>
      <c r="M584" s="127"/>
      <c r="N584" s="127"/>
      <c r="O584" s="127"/>
      <c r="P584" s="127"/>
      <c r="Q584" s="262"/>
    </row>
    <row r="585" spans="1:17">
      <c r="A585" s="56"/>
      <c r="B585" s="56"/>
      <c r="C585" s="56"/>
      <c r="D585" s="56"/>
      <c r="E585" s="127"/>
      <c r="F585" s="127"/>
      <c r="G585" s="127"/>
      <c r="H585" s="127"/>
      <c r="I585" s="127"/>
      <c r="J585" s="127"/>
      <c r="K585" s="127"/>
      <c r="L585" s="127"/>
      <c r="M585" s="127"/>
      <c r="N585" s="127"/>
      <c r="O585" s="127"/>
      <c r="P585" s="127"/>
      <c r="Q585" s="262"/>
    </row>
    <row r="586" spans="1:17">
      <c r="A586" s="56"/>
      <c r="B586" s="56"/>
      <c r="C586" s="56"/>
      <c r="D586" s="56"/>
      <c r="E586" s="127"/>
      <c r="F586" s="127"/>
      <c r="G586" s="127"/>
      <c r="H586" s="127"/>
      <c r="I586" s="127"/>
      <c r="J586" s="127"/>
      <c r="K586" s="127"/>
      <c r="L586" s="127"/>
      <c r="M586" s="127"/>
      <c r="N586" s="127"/>
      <c r="O586" s="127"/>
      <c r="P586" s="127"/>
      <c r="Q586" s="262"/>
    </row>
    <row r="587" spans="1:17">
      <c r="A587" s="56"/>
      <c r="B587" s="56"/>
      <c r="C587" s="56"/>
      <c r="D587" s="56"/>
      <c r="E587" s="127"/>
      <c r="F587" s="127"/>
      <c r="G587" s="127"/>
      <c r="H587" s="127"/>
      <c r="I587" s="127"/>
      <c r="J587" s="127"/>
      <c r="K587" s="127"/>
      <c r="L587" s="127"/>
      <c r="M587" s="127"/>
      <c r="N587" s="127"/>
      <c r="O587" s="127"/>
      <c r="P587" s="127"/>
      <c r="Q587" s="262"/>
    </row>
    <row r="588" spans="1:17">
      <c r="A588" s="56"/>
      <c r="B588" s="56"/>
      <c r="C588" s="56"/>
      <c r="D588" s="56"/>
      <c r="E588" s="127"/>
      <c r="F588" s="127"/>
      <c r="G588" s="127"/>
      <c r="H588" s="127"/>
      <c r="I588" s="127"/>
      <c r="J588" s="127"/>
      <c r="K588" s="127"/>
      <c r="L588" s="127"/>
      <c r="M588" s="127"/>
      <c r="N588" s="127"/>
      <c r="O588" s="127"/>
      <c r="P588" s="127"/>
      <c r="Q588" s="262"/>
    </row>
    <row r="589" spans="1:17">
      <c r="A589" s="56"/>
      <c r="B589" s="56"/>
      <c r="C589" s="56"/>
      <c r="D589" s="56"/>
      <c r="E589" s="127"/>
      <c r="F589" s="127"/>
      <c r="G589" s="127"/>
      <c r="H589" s="127"/>
      <c r="I589" s="127"/>
      <c r="J589" s="127"/>
      <c r="K589" s="127"/>
      <c r="L589" s="127"/>
      <c r="M589" s="127"/>
      <c r="N589" s="127"/>
      <c r="O589" s="127"/>
      <c r="P589" s="127"/>
      <c r="Q589" s="262"/>
    </row>
    <row r="590" spans="1:17">
      <c r="A590" s="56"/>
      <c r="B590" s="56"/>
      <c r="C590" s="56"/>
      <c r="D590" s="56"/>
      <c r="E590" s="127"/>
      <c r="F590" s="127"/>
      <c r="G590" s="127"/>
      <c r="H590" s="127"/>
      <c r="I590" s="127"/>
      <c r="J590" s="127"/>
      <c r="K590" s="127"/>
      <c r="L590" s="127"/>
      <c r="M590" s="127"/>
      <c r="N590" s="127"/>
      <c r="O590" s="127"/>
      <c r="P590" s="127"/>
      <c r="Q590" s="262"/>
    </row>
    <row r="591" spans="1:17">
      <c r="A591" s="56"/>
      <c r="B591" s="56"/>
      <c r="C591" s="56"/>
      <c r="D591" s="56"/>
      <c r="E591" s="127"/>
      <c r="F591" s="127"/>
      <c r="G591" s="127"/>
      <c r="H591" s="127"/>
      <c r="I591" s="127"/>
      <c r="J591" s="127"/>
      <c r="K591" s="127"/>
      <c r="L591" s="127"/>
      <c r="M591" s="127"/>
      <c r="N591" s="127"/>
      <c r="O591" s="127"/>
      <c r="P591" s="127"/>
      <c r="Q591" s="262"/>
    </row>
    <row r="592" spans="1:17">
      <c r="A592" s="56"/>
      <c r="B592" s="56"/>
      <c r="C592" s="56"/>
      <c r="D592" s="56"/>
      <c r="E592" s="127"/>
      <c r="F592" s="127"/>
      <c r="G592" s="127"/>
      <c r="H592" s="127"/>
      <c r="I592" s="127"/>
      <c r="J592" s="127"/>
      <c r="K592" s="127"/>
      <c r="L592" s="127"/>
      <c r="M592" s="127"/>
      <c r="N592" s="127"/>
      <c r="O592" s="127"/>
      <c r="P592" s="127"/>
      <c r="Q592" s="262"/>
    </row>
    <row r="593" spans="1:17">
      <c r="A593" s="56"/>
      <c r="B593" s="56"/>
      <c r="C593" s="56"/>
      <c r="D593" s="56"/>
      <c r="E593" s="127"/>
      <c r="F593" s="127"/>
      <c r="G593" s="127"/>
      <c r="H593" s="127"/>
      <c r="I593" s="127"/>
      <c r="J593" s="127"/>
      <c r="K593" s="127"/>
      <c r="L593" s="127"/>
      <c r="M593" s="127"/>
      <c r="N593" s="127"/>
      <c r="O593" s="127"/>
      <c r="P593" s="127"/>
      <c r="Q593" s="262"/>
    </row>
    <row r="594" spans="1:17">
      <c r="A594" s="56"/>
      <c r="B594" s="56"/>
      <c r="C594" s="56"/>
      <c r="D594" s="56"/>
      <c r="E594" s="127"/>
      <c r="F594" s="127"/>
      <c r="G594" s="127"/>
      <c r="H594" s="127"/>
      <c r="I594" s="127"/>
      <c r="J594" s="127"/>
      <c r="K594" s="127"/>
      <c r="L594" s="127"/>
      <c r="M594" s="127"/>
      <c r="N594" s="127"/>
      <c r="O594" s="127"/>
      <c r="P594" s="127"/>
      <c r="Q594" s="262"/>
    </row>
    <row r="595" spans="1:17">
      <c r="A595" s="56"/>
      <c r="B595" s="56"/>
      <c r="C595" s="56"/>
      <c r="D595" s="56"/>
      <c r="E595" s="127"/>
      <c r="F595" s="127"/>
      <c r="G595" s="127"/>
      <c r="H595" s="127"/>
      <c r="I595" s="127"/>
      <c r="J595" s="127"/>
      <c r="K595" s="127"/>
      <c r="L595" s="127"/>
      <c r="M595" s="127"/>
      <c r="N595" s="127"/>
      <c r="O595" s="127"/>
      <c r="P595" s="127"/>
      <c r="Q595" s="262"/>
    </row>
    <row r="596" spans="1:17">
      <c r="A596" s="56"/>
      <c r="B596" s="56"/>
      <c r="C596" s="56"/>
      <c r="D596" s="56"/>
      <c r="E596" s="127"/>
      <c r="F596" s="127"/>
      <c r="G596" s="127"/>
      <c r="H596" s="127"/>
      <c r="I596" s="127"/>
      <c r="J596" s="127"/>
      <c r="K596" s="127"/>
      <c r="L596" s="127"/>
      <c r="M596" s="127"/>
      <c r="N596" s="127"/>
      <c r="O596" s="127"/>
      <c r="P596" s="127"/>
      <c r="Q596" s="262"/>
    </row>
    <row r="597" spans="1:17">
      <c r="A597" s="56"/>
      <c r="B597" s="56"/>
      <c r="C597" s="56"/>
      <c r="D597" s="56"/>
      <c r="E597" s="127"/>
      <c r="F597" s="127"/>
      <c r="G597" s="127"/>
      <c r="H597" s="127"/>
      <c r="I597" s="127"/>
      <c r="J597" s="127"/>
      <c r="K597" s="127"/>
      <c r="L597" s="127"/>
      <c r="M597" s="127"/>
      <c r="N597" s="127"/>
      <c r="O597" s="127"/>
      <c r="P597" s="127"/>
      <c r="Q597" s="262"/>
    </row>
    <row r="598" spans="1:17">
      <c r="A598" s="56"/>
      <c r="B598" s="56"/>
      <c r="C598" s="56"/>
      <c r="D598" s="56"/>
      <c r="E598" s="127"/>
      <c r="F598" s="127"/>
      <c r="G598" s="127"/>
      <c r="H598" s="127"/>
      <c r="I598" s="127"/>
      <c r="J598" s="127"/>
      <c r="K598" s="127"/>
      <c r="L598" s="127"/>
      <c r="M598" s="127"/>
      <c r="N598" s="127"/>
      <c r="O598" s="127"/>
      <c r="P598" s="127"/>
      <c r="Q598" s="262"/>
    </row>
    <row r="599" spans="1:17">
      <c r="A599" s="56"/>
      <c r="B599" s="56"/>
      <c r="C599" s="56"/>
      <c r="D599" s="56"/>
      <c r="E599" s="127"/>
      <c r="F599" s="127"/>
      <c r="G599" s="127"/>
      <c r="H599" s="127"/>
      <c r="I599" s="127"/>
      <c r="J599" s="127"/>
      <c r="K599" s="127"/>
      <c r="L599" s="127"/>
      <c r="M599" s="127"/>
      <c r="N599" s="127"/>
      <c r="O599" s="127"/>
      <c r="P599" s="127"/>
      <c r="Q599" s="262"/>
    </row>
    <row r="600" spans="1:17">
      <c r="A600" s="56"/>
      <c r="B600" s="56"/>
      <c r="C600" s="56"/>
      <c r="D600" s="56"/>
      <c r="E600" s="127"/>
      <c r="F600" s="127"/>
      <c r="G600" s="127"/>
      <c r="H600" s="127"/>
      <c r="I600" s="127"/>
      <c r="J600" s="127"/>
      <c r="K600" s="127"/>
      <c r="L600" s="127"/>
      <c r="M600" s="127"/>
      <c r="N600" s="127"/>
      <c r="O600" s="127"/>
      <c r="P600" s="127"/>
      <c r="Q600" s="262"/>
    </row>
    <row r="601" spans="1:17">
      <c r="A601" s="56"/>
      <c r="B601" s="56"/>
      <c r="C601" s="56"/>
      <c r="D601" s="56"/>
      <c r="E601" s="127"/>
      <c r="F601" s="127"/>
      <c r="G601" s="127"/>
      <c r="H601" s="127"/>
      <c r="I601" s="127"/>
      <c r="J601" s="127"/>
      <c r="K601" s="127"/>
      <c r="L601" s="127"/>
      <c r="M601" s="127"/>
      <c r="N601" s="127"/>
      <c r="O601" s="127"/>
      <c r="P601" s="127"/>
      <c r="Q601" s="262"/>
    </row>
    <row r="602" spans="1:17">
      <c r="A602" s="56"/>
      <c r="B602" s="56"/>
      <c r="C602" s="56"/>
      <c r="D602" s="56"/>
      <c r="E602" s="127"/>
      <c r="F602" s="127"/>
      <c r="G602" s="127"/>
      <c r="H602" s="127"/>
      <c r="I602" s="127"/>
      <c r="J602" s="127"/>
      <c r="K602" s="127"/>
      <c r="L602" s="127"/>
      <c r="M602" s="127"/>
      <c r="N602" s="127"/>
      <c r="O602" s="127"/>
      <c r="P602" s="127"/>
      <c r="Q602" s="262"/>
    </row>
    <row r="603" spans="1:17">
      <c r="A603" s="56"/>
      <c r="B603" s="56"/>
      <c r="C603" s="56"/>
      <c r="D603" s="56"/>
      <c r="E603" s="127"/>
      <c r="F603" s="127"/>
      <c r="G603" s="127"/>
      <c r="H603" s="127"/>
      <c r="I603" s="127"/>
      <c r="J603" s="127"/>
      <c r="K603" s="127"/>
      <c r="L603" s="127"/>
      <c r="M603" s="127"/>
      <c r="N603" s="127"/>
      <c r="O603" s="127"/>
      <c r="P603" s="127"/>
      <c r="Q603" s="262"/>
    </row>
    <row r="604" spans="1:17">
      <c r="A604" s="56"/>
      <c r="B604" s="56"/>
      <c r="C604" s="56"/>
      <c r="D604" s="56"/>
      <c r="E604" s="127"/>
      <c r="F604" s="127"/>
      <c r="G604" s="127"/>
      <c r="H604" s="127"/>
      <c r="I604" s="127"/>
      <c r="J604" s="127"/>
      <c r="K604" s="127"/>
      <c r="L604" s="127"/>
      <c r="M604" s="127"/>
      <c r="N604" s="127"/>
      <c r="O604" s="127"/>
      <c r="P604" s="127"/>
      <c r="Q604" s="262"/>
    </row>
    <row r="605" spans="1:17">
      <c r="A605" s="56"/>
      <c r="B605" s="56"/>
      <c r="C605" s="56"/>
      <c r="D605" s="56"/>
      <c r="E605" s="127"/>
      <c r="F605" s="127"/>
      <c r="G605" s="127"/>
      <c r="H605" s="127"/>
      <c r="I605" s="127"/>
      <c r="J605" s="127"/>
      <c r="K605" s="127"/>
      <c r="L605" s="127"/>
      <c r="M605" s="127"/>
      <c r="N605" s="127"/>
      <c r="O605" s="127"/>
      <c r="P605" s="127"/>
      <c r="Q605" s="262"/>
    </row>
    <row r="606" spans="1:17">
      <c r="A606" s="56"/>
      <c r="B606" s="56"/>
      <c r="C606" s="56"/>
      <c r="D606" s="56"/>
      <c r="E606" s="127"/>
      <c r="F606" s="127"/>
      <c r="G606" s="127"/>
      <c r="H606" s="127"/>
      <c r="I606" s="127"/>
      <c r="J606" s="127"/>
      <c r="K606" s="127"/>
      <c r="L606" s="127"/>
      <c r="M606" s="127"/>
      <c r="N606" s="127"/>
      <c r="O606" s="127"/>
      <c r="P606" s="127"/>
      <c r="Q606" s="262"/>
    </row>
    <row r="607" spans="1:17">
      <c r="A607" s="56"/>
      <c r="B607" s="56"/>
      <c r="C607" s="56"/>
      <c r="D607" s="56"/>
      <c r="E607" s="127"/>
      <c r="F607" s="127"/>
      <c r="G607" s="127"/>
      <c r="H607" s="127"/>
      <c r="I607" s="127"/>
      <c r="J607" s="127"/>
      <c r="K607" s="127"/>
      <c r="L607" s="127"/>
      <c r="M607" s="127"/>
      <c r="N607" s="127"/>
      <c r="O607" s="127"/>
      <c r="P607" s="127"/>
      <c r="Q607" s="262"/>
    </row>
    <row r="608" spans="1:17">
      <c r="A608" s="56"/>
      <c r="B608" s="56"/>
      <c r="C608" s="56"/>
      <c r="D608" s="56"/>
      <c r="E608" s="127"/>
      <c r="F608" s="127"/>
      <c r="G608" s="127"/>
      <c r="H608" s="127"/>
      <c r="I608" s="127"/>
      <c r="J608" s="127"/>
      <c r="K608" s="127"/>
      <c r="L608" s="127"/>
      <c r="M608" s="127"/>
      <c r="N608" s="127"/>
      <c r="O608" s="127"/>
      <c r="P608" s="127"/>
      <c r="Q608" s="262"/>
    </row>
    <row r="609" spans="1:17">
      <c r="A609" s="56"/>
      <c r="B609" s="56"/>
      <c r="C609" s="56"/>
      <c r="D609" s="56"/>
      <c r="E609" s="127"/>
      <c r="F609" s="127"/>
      <c r="G609" s="127"/>
      <c r="H609" s="127"/>
      <c r="I609" s="127"/>
      <c r="J609" s="127"/>
      <c r="K609" s="127"/>
      <c r="L609" s="127"/>
      <c r="M609" s="127"/>
      <c r="N609" s="127"/>
      <c r="O609" s="127"/>
      <c r="P609" s="127"/>
      <c r="Q609" s="262"/>
    </row>
    <row r="610" spans="1:17">
      <c r="A610" s="56"/>
      <c r="B610" s="56"/>
      <c r="C610" s="56"/>
      <c r="D610" s="56"/>
      <c r="E610" s="127"/>
      <c r="F610" s="127"/>
      <c r="G610" s="127"/>
      <c r="H610" s="127"/>
      <c r="I610" s="127"/>
      <c r="J610" s="127"/>
      <c r="K610" s="127"/>
      <c r="L610" s="127"/>
      <c r="M610" s="127"/>
      <c r="N610" s="127"/>
      <c r="O610" s="127"/>
      <c r="P610" s="127"/>
      <c r="Q610" s="262"/>
    </row>
    <row r="611" spans="1:17">
      <c r="A611" s="56"/>
      <c r="B611" s="56"/>
      <c r="C611" s="56"/>
      <c r="D611" s="56"/>
      <c r="E611" s="127"/>
      <c r="F611" s="127"/>
      <c r="G611" s="127"/>
      <c r="H611" s="127"/>
      <c r="I611" s="127"/>
      <c r="J611" s="127"/>
      <c r="K611" s="127"/>
      <c r="L611" s="127"/>
      <c r="M611" s="127"/>
      <c r="N611" s="127"/>
      <c r="O611" s="127"/>
      <c r="P611" s="127"/>
      <c r="Q611" s="262"/>
    </row>
    <row r="612" spans="1:17">
      <c r="A612" s="56"/>
      <c r="B612" s="56"/>
      <c r="C612" s="56"/>
      <c r="D612" s="56"/>
      <c r="E612" s="127"/>
      <c r="F612" s="127"/>
      <c r="G612" s="127"/>
      <c r="H612" s="127"/>
      <c r="I612" s="127"/>
      <c r="J612" s="127"/>
      <c r="K612" s="127"/>
      <c r="L612" s="127"/>
      <c r="M612" s="127"/>
      <c r="N612" s="127"/>
      <c r="O612" s="127"/>
      <c r="P612" s="127"/>
      <c r="Q612" s="262"/>
    </row>
    <row r="613" spans="1:17">
      <c r="A613" s="56"/>
      <c r="B613" s="56"/>
      <c r="C613" s="56"/>
      <c r="D613" s="56"/>
      <c r="E613" s="127"/>
      <c r="F613" s="127"/>
      <c r="G613" s="127"/>
      <c r="H613" s="127"/>
      <c r="I613" s="127"/>
      <c r="J613" s="127"/>
      <c r="K613" s="127"/>
      <c r="L613" s="127"/>
      <c r="M613" s="127"/>
      <c r="N613" s="127"/>
      <c r="O613" s="127"/>
      <c r="P613" s="127"/>
      <c r="Q613" s="262"/>
    </row>
    <row r="614" spans="1:17">
      <c r="A614" s="56"/>
      <c r="B614" s="56"/>
      <c r="C614" s="56"/>
      <c r="D614" s="56"/>
      <c r="E614" s="127"/>
      <c r="F614" s="127"/>
      <c r="G614" s="127"/>
      <c r="H614" s="127"/>
      <c r="I614" s="127"/>
      <c r="J614" s="127"/>
      <c r="K614" s="127"/>
      <c r="L614" s="127"/>
      <c r="M614" s="127"/>
      <c r="N614" s="127"/>
      <c r="O614" s="127"/>
      <c r="P614" s="127"/>
      <c r="Q614" s="262"/>
    </row>
    <row r="615" spans="1:17">
      <c r="A615" s="56"/>
      <c r="B615" s="56"/>
      <c r="C615" s="56"/>
      <c r="D615" s="56"/>
      <c r="E615" s="127"/>
      <c r="F615" s="127"/>
      <c r="G615" s="127"/>
      <c r="H615" s="127"/>
      <c r="I615" s="127"/>
      <c r="J615" s="127"/>
      <c r="K615" s="127"/>
      <c r="L615" s="127"/>
      <c r="M615" s="127"/>
      <c r="N615" s="127"/>
      <c r="O615" s="127"/>
      <c r="P615" s="127"/>
      <c r="Q615" s="262"/>
    </row>
    <row r="616" spans="1:17">
      <c r="A616" s="56"/>
      <c r="B616" s="56"/>
      <c r="C616" s="56"/>
      <c r="D616" s="56"/>
      <c r="E616" s="127"/>
      <c r="F616" s="127"/>
      <c r="G616" s="127"/>
      <c r="H616" s="127"/>
      <c r="I616" s="127"/>
      <c r="J616" s="127"/>
      <c r="K616" s="127"/>
      <c r="L616" s="127"/>
      <c r="M616" s="127"/>
      <c r="N616" s="127"/>
      <c r="O616" s="127"/>
      <c r="P616" s="127"/>
      <c r="Q616" s="262"/>
    </row>
    <row r="617" spans="1:17">
      <c r="A617" s="56"/>
      <c r="B617" s="56"/>
      <c r="C617" s="56"/>
      <c r="D617" s="56"/>
      <c r="E617" s="127"/>
      <c r="F617" s="127"/>
      <c r="G617" s="127"/>
      <c r="H617" s="127"/>
      <c r="I617" s="127"/>
      <c r="J617" s="127"/>
      <c r="K617" s="127"/>
      <c r="L617" s="127"/>
      <c r="M617" s="127"/>
      <c r="N617" s="127"/>
      <c r="O617" s="127"/>
      <c r="P617" s="127"/>
      <c r="Q617" s="262"/>
    </row>
    <row r="618" spans="1:17">
      <c r="A618" s="56"/>
      <c r="B618" s="56"/>
      <c r="C618" s="56"/>
      <c r="D618" s="56"/>
      <c r="E618" s="127"/>
      <c r="F618" s="127"/>
      <c r="G618" s="127"/>
      <c r="H618" s="127"/>
      <c r="I618" s="127"/>
      <c r="J618" s="127"/>
      <c r="K618" s="127"/>
      <c r="L618" s="127"/>
      <c r="M618" s="127"/>
      <c r="N618" s="127"/>
      <c r="O618" s="127"/>
      <c r="P618" s="127"/>
      <c r="Q618" s="262"/>
    </row>
    <row r="619" spans="1:17">
      <c r="A619" s="56"/>
      <c r="B619" s="56"/>
      <c r="C619" s="56"/>
      <c r="D619" s="56"/>
      <c r="E619" s="127"/>
      <c r="F619" s="127"/>
      <c r="G619" s="127"/>
      <c r="H619" s="127"/>
      <c r="I619" s="127"/>
      <c r="J619" s="127"/>
      <c r="K619" s="127"/>
      <c r="L619" s="127"/>
      <c r="M619" s="127"/>
      <c r="N619" s="127"/>
      <c r="O619" s="127"/>
      <c r="P619" s="127"/>
      <c r="Q619" s="262"/>
    </row>
    <row r="620" spans="1:17">
      <c r="A620" s="56"/>
      <c r="B620" s="56"/>
      <c r="C620" s="56"/>
      <c r="D620" s="56"/>
      <c r="E620" s="127"/>
      <c r="F620" s="127"/>
      <c r="G620" s="127"/>
      <c r="H620" s="127"/>
      <c r="I620" s="127"/>
      <c r="J620" s="127"/>
      <c r="K620" s="127"/>
      <c r="L620" s="127"/>
      <c r="M620" s="127"/>
      <c r="N620" s="127"/>
      <c r="O620" s="127"/>
      <c r="P620" s="127"/>
      <c r="Q620" s="262"/>
    </row>
    <row r="621" spans="1:17">
      <c r="A621" s="56"/>
      <c r="B621" s="56"/>
      <c r="C621" s="56"/>
      <c r="D621" s="56"/>
      <c r="E621" s="127"/>
      <c r="F621" s="127"/>
      <c r="G621" s="127"/>
      <c r="H621" s="127"/>
      <c r="I621" s="127"/>
      <c r="J621" s="127"/>
      <c r="K621" s="127"/>
      <c r="L621" s="127"/>
      <c r="M621" s="127"/>
      <c r="N621" s="127"/>
      <c r="O621" s="127"/>
      <c r="P621" s="127"/>
      <c r="Q621" s="262"/>
    </row>
    <row r="622" spans="1:17">
      <c r="A622" s="56"/>
      <c r="B622" s="56"/>
      <c r="C622" s="56"/>
      <c r="D622" s="56"/>
      <c r="E622" s="127"/>
      <c r="F622" s="127"/>
      <c r="G622" s="127"/>
      <c r="H622" s="127"/>
      <c r="I622" s="127"/>
      <c r="J622" s="127"/>
      <c r="K622" s="127"/>
      <c r="L622" s="127"/>
      <c r="M622" s="127"/>
      <c r="N622" s="127"/>
      <c r="O622" s="127"/>
      <c r="P622" s="127"/>
      <c r="Q622" s="262"/>
    </row>
    <row r="623" spans="1:17">
      <c r="A623" s="56"/>
      <c r="B623" s="56"/>
      <c r="C623" s="56"/>
      <c r="D623" s="56"/>
      <c r="E623" s="127"/>
      <c r="F623" s="127"/>
      <c r="G623" s="127"/>
      <c r="H623" s="127"/>
      <c r="I623" s="127"/>
      <c r="J623" s="127"/>
      <c r="K623" s="127"/>
      <c r="L623" s="127"/>
      <c r="M623" s="127"/>
      <c r="N623" s="127"/>
      <c r="O623" s="127"/>
      <c r="P623" s="127"/>
      <c r="Q623" s="262"/>
    </row>
    <row r="624" spans="1:17">
      <c r="A624" s="56"/>
      <c r="B624" s="56"/>
      <c r="C624" s="56"/>
      <c r="D624" s="56"/>
      <c r="E624" s="127"/>
      <c r="F624" s="127"/>
      <c r="G624" s="127"/>
      <c r="H624" s="127"/>
      <c r="I624" s="127"/>
      <c r="J624" s="127"/>
      <c r="K624" s="127"/>
      <c r="L624" s="127"/>
      <c r="M624" s="127"/>
      <c r="N624" s="127"/>
      <c r="O624" s="127"/>
      <c r="P624" s="127"/>
      <c r="Q624" s="262"/>
    </row>
    <row r="625" spans="1:17">
      <c r="A625" s="56"/>
      <c r="B625" s="56"/>
      <c r="C625" s="56"/>
      <c r="D625" s="56"/>
      <c r="E625" s="127"/>
      <c r="F625" s="127"/>
      <c r="G625" s="127"/>
      <c r="H625" s="127"/>
      <c r="I625" s="127"/>
      <c r="J625" s="127"/>
      <c r="K625" s="127"/>
      <c r="L625" s="127"/>
      <c r="M625" s="127"/>
      <c r="N625" s="127"/>
      <c r="O625" s="127"/>
      <c r="P625" s="127"/>
      <c r="Q625" s="262"/>
    </row>
    <row r="626" spans="1:17">
      <c r="A626" s="56"/>
      <c r="B626" s="56"/>
      <c r="C626" s="56"/>
      <c r="D626" s="56"/>
      <c r="E626" s="127"/>
      <c r="F626" s="127"/>
      <c r="G626" s="127"/>
      <c r="H626" s="127"/>
      <c r="I626" s="127"/>
      <c r="J626" s="127"/>
      <c r="K626" s="127"/>
      <c r="L626" s="127"/>
      <c r="M626" s="127"/>
      <c r="N626" s="127"/>
      <c r="O626" s="127"/>
      <c r="P626" s="127"/>
      <c r="Q626" s="262"/>
    </row>
    <row r="627" spans="1:17">
      <c r="A627" s="56"/>
      <c r="B627" s="56"/>
      <c r="C627" s="56"/>
      <c r="D627" s="56"/>
      <c r="E627" s="127"/>
      <c r="F627" s="127"/>
      <c r="G627" s="127"/>
      <c r="H627" s="127"/>
      <c r="I627" s="127"/>
      <c r="J627" s="127"/>
      <c r="K627" s="127"/>
      <c r="L627" s="127"/>
      <c r="M627" s="127"/>
      <c r="N627" s="127"/>
      <c r="O627" s="127"/>
      <c r="P627" s="127"/>
      <c r="Q627" s="262"/>
    </row>
    <row r="628" spans="1:17">
      <c r="A628" s="56"/>
      <c r="B628" s="56"/>
      <c r="C628" s="56"/>
      <c r="D628" s="56"/>
      <c r="E628" s="127"/>
      <c r="F628" s="127"/>
      <c r="G628" s="127"/>
      <c r="H628" s="127"/>
      <c r="I628" s="127"/>
      <c r="J628" s="127"/>
      <c r="K628" s="127"/>
      <c r="L628" s="127"/>
      <c r="M628" s="127"/>
      <c r="N628" s="127"/>
      <c r="O628" s="127"/>
      <c r="P628" s="127"/>
      <c r="Q628" s="262"/>
    </row>
    <row r="629" spans="1:17">
      <c r="A629" s="56"/>
      <c r="B629" s="56"/>
      <c r="C629" s="56"/>
      <c r="D629" s="56"/>
      <c r="E629" s="127"/>
      <c r="F629" s="127"/>
      <c r="G629" s="127"/>
      <c r="H629" s="127"/>
      <c r="I629" s="127"/>
      <c r="J629" s="127"/>
      <c r="K629" s="127"/>
      <c r="L629" s="127"/>
      <c r="M629" s="127"/>
      <c r="N629" s="127"/>
      <c r="O629" s="127"/>
      <c r="P629" s="127"/>
      <c r="Q629" s="262"/>
    </row>
    <row r="630" spans="1:17">
      <c r="A630" s="56"/>
      <c r="B630" s="56"/>
      <c r="C630" s="56"/>
      <c r="D630" s="56"/>
      <c r="E630" s="127"/>
      <c r="F630" s="127"/>
      <c r="G630" s="127"/>
      <c r="H630" s="127"/>
      <c r="I630" s="127"/>
      <c r="J630" s="127"/>
      <c r="K630" s="127"/>
      <c r="L630" s="127"/>
      <c r="M630" s="127"/>
      <c r="N630" s="127"/>
      <c r="O630" s="127"/>
      <c r="P630" s="127"/>
      <c r="Q630" s="262"/>
    </row>
    <row r="631" spans="1:17">
      <c r="A631" s="56"/>
      <c r="B631" s="56"/>
      <c r="C631" s="56"/>
      <c r="D631" s="56"/>
      <c r="E631" s="127"/>
      <c r="F631" s="127"/>
      <c r="G631" s="127"/>
      <c r="H631" s="127"/>
      <c r="I631" s="127"/>
      <c r="J631" s="127"/>
      <c r="K631" s="127"/>
      <c r="L631" s="127"/>
      <c r="M631" s="127"/>
      <c r="N631" s="127"/>
      <c r="O631" s="127"/>
      <c r="P631" s="127"/>
      <c r="Q631" s="262"/>
    </row>
    <row r="632" spans="1:17">
      <c r="A632" s="56"/>
      <c r="B632" s="56"/>
      <c r="C632" s="56"/>
      <c r="D632" s="56"/>
      <c r="E632" s="127"/>
      <c r="F632" s="127"/>
      <c r="G632" s="127"/>
      <c r="H632" s="127"/>
      <c r="I632" s="127"/>
      <c r="J632" s="127"/>
      <c r="K632" s="127"/>
      <c r="L632" s="127"/>
      <c r="M632" s="127"/>
      <c r="N632" s="127"/>
      <c r="O632" s="127"/>
      <c r="P632" s="127"/>
      <c r="Q632" s="262"/>
    </row>
    <row r="633" spans="1:17">
      <c r="A633" s="56"/>
      <c r="B633" s="56"/>
      <c r="C633" s="56"/>
      <c r="D633" s="56"/>
      <c r="E633" s="127"/>
      <c r="F633" s="127"/>
      <c r="G633" s="127"/>
      <c r="H633" s="127"/>
      <c r="I633" s="127"/>
      <c r="J633" s="127"/>
      <c r="K633" s="127"/>
      <c r="L633" s="127"/>
      <c r="M633" s="127"/>
      <c r="N633" s="127"/>
      <c r="O633" s="127"/>
      <c r="P633" s="127"/>
      <c r="Q633" s="262"/>
    </row>
    <row r="634" spans="1:17">
      <c r="A634" s="56"/>
      <c r="B634" s="56"/>
      <c r="C634" s="56"/>
      <c r="D634" s="56"/>
      <c r="E634" s="127"/>
      <c r="F634" s="127"/>
      <c r="G634" s="127"/>
      <c r="H634" s="127"/>
      <c r="I634" s="127"/>
      <c r="J634" s="127"/>
      <c r="K634" s="127"/>
      <c r="L634" s="127"/>
      <c r="M634" s="127"/>
      <c r="N634" s="127"/>
      <c r="O634" s="127"/>
      <c r="P634" s="127"/>
      <c r="Q634" s="262"/>
    </row>
    <row r="635" spans="1:17">
      <c r="A635" s="56"/>
      <c r="B635" s="56"/>
      <c r="C635" s="56"/>
      <c r="D635" s="56"/>
      <c r="E635" s="127"/>
      <c r="F635" s="127"/>
      <c r="G635" s="127"/>
      <c r="H635" s="127"/>
      <c r="I635" s="127"/>
      <c r="J635" s="127"/>
      <c r="K635" s="127"/>
      <c r="L635" s="127"/>
      <c r="M635" s="127"/>
      <c r="N635" s="127"/>
      <c r="O635" s="127"/>
      <c r="P635" s="127"/>
      <c r="Q635" s="262"/>
    </row>
    <row r="636" spans="1:17">
      <c r="A636" s="56"/>
      <c r="B636" s="56"/>
      <c r="C636" s="56"/>
      <c r="D636" s="56"/>
      <c r="E636" s="127"/>
      <c r="F636" s="127"/>
      <c r="G636" s="127"/>
      <c r="H636" s="127"/>
      <c r="I636" s="127"/>
      <c r="J636" s="127"/>
      <c r="K636" s="127"/>
      <c r="L636" s="127"/>
      <c r="M636" s="127"/>
      <c r="N636" s="127"/>
      <c r="O636" s="127"/>
      <c r="P636" s="127"/>
      <c r="Q636" s="262"/>
    </row>
    <row r="637" spans="1:17">
      <c r="A637" s="56"/>
      <c r="B637" s="56"/>
      <c r="C637" s="56"/>
      <c r="D637" s="56"/>
      <c r="E637" s="127"/>
      <c r="F637" s="127"/>
      <c r="G637" s="127"/>
      <c r="H637" s="127"/>
      <c r="I637" s="127"/>
      <c r="J637" s="127"/>
      <c r="K637" s="127"/>
      <c r="L637" s="127"/>
      <c r="M637" s="127"/>
      <c r="N637" s="127"/>
      <c r="O637" s="127"/>
      <c r="P637" s="127"/>
      <c r="Q637" s="262"/>
    </row>
    <row r="638" spans="1:17">
      <c r="A638" s="56"/>
      <c r="B638" s="56"/>
      <c r="C638" s="56"/>
      <c r="D638" s="56"/>
      <c r="E638" s="127"/>
      <c r="F638" s="127"/>
      <c r="G638" s="127"/>
      <c r="H638" s="127"/>
      <c r="I638" s="127"/>
      <c r="J638" s="127"/>
      <c r="K638" s="127"/>
      <c r="L638" s="127"/>
      <c r="M638" s="127"/>
      <c r="N638" s="127"/>
      <c r="O638" s="127"/>
      <c r="P638" s="127"/>
      <c r="Q638" s="262"/>
    </row>
    <row r="639" spans="1:17">
      <c r="A639" s="56"/>
      <c r="B639" s="56"/>
      <c r="C639" s="56"/>
      <c r="D639" s="56"/>
      <c r="E639" s="127"/>
      <c r="F639" s="127"/>
      <c r="G639" s="127"/>
      <c r="H639" s="127"/>
      <c r="I639" s="127"/>
      <c r="J639" s="127"/>
      <c r="K639" s="127"/>
      <c r="L639" s="127"/>
      <c r="M639" s="127"/>
      <c r="N639" s="127"/>
      <c r="O639" s="127"/>
      <c r="P639" s="127"/>
      <c r="Q639" s="262"/>
    </row>
    <row r="640" spans="1:17">
      <c r="A640" s="56"/>
      <c r="B640" s="56"/>
      <c r="C640" s="56"/>
      <c r="D640" s="56"/>
      <c r="E640" s="127"/>
      <c r="F640" s="127"/>
      <c r="G640" s="127"/>
      <c r="H640" s="127"/>
      <c r="I640" s="127"/>
      <c r="J640" s="127"/>
      <c r="K640" s="127"/>
      <c r="L640" s="127"/>
      <c r="M640" s="127"/>
      <c r="N640" s="127"/>
      <c r="O640" s="127"/>
      <c r="P640" s="127"/>
      <c r="Q640" s="262"/>
    </row>
    <row r="641" spans="1:17">
      <c r="A641" s="56"/>
      <c r="B641" s="56"/>
      <c r="C641" s="56"/>
      <c r="D641" s="56"/>
      <c r="E641" s="127"/>
      <c r="F641" s="127"/>
      <c r="G641" s="127"/>
      <c r="H641" s="127"/>
      <c r="I641" s="127"/>
      <c r="J641" s="127"/>
      <c r="K641" s="127"/>
      <c r="L641" s="127"/>
      <c r="M641" s="127"/>
      <c r="N641" s="127"/>
      <c r="O641" s="127"/>
      <c r="P641" s="127"/>
      <c r="Q641" s="262"/>
    </row>
    <row r="642" spans="1:17">
      <c r="A642" s="56"/>
      <c r="B642" s="56"/>
      <c r="C642" s="56"/>
      <c r="D642" s="56"/>
      <c r="E642" s="127"/>
      <c r="F642" s="127"/>
      <c r="G642" s="127"/>
      <c r="H642" s="127"/>
      <c r="I642" s="127"/>
      <c r="J642" s="127"/>
      <c r="K642" s="127"/>
      <c r="L642" s="127"/>
      <c r="M642" s="127"/>
      <c r="N642" s="127"/>
      <c r="O642" s="127"/>
      <c r="P642" s="127"/>
      <c r="Q642" s="262"/>
    </row>
    <row r="643" spans="1:17">
      <c r="A643" s="56"/>
      <c r="B643" s="56"/>
      <c r="C643" s="56"/>
      <c r="D643" s="56"/>
      <c r="E643" s="127"/>
      <c r="F643" s="127"/>
      <c r="G643" s="127"/>
      <c r="H643" s="127"/>
      <c r="I643" s="127"/>
      <c r="J643" s="127"/>
      <c r="K643" s="127"/>
      <c r="L643" s="127"/>
      <c r="M643" s="127"/>
      <c r="N643" s="127"/>
      <c r="O643" s="127"/>
      <c r="P643" s="127"/>
      <c r="Q643" s="262"/>
    </row>
    <row r="644" spans="1:17">
      <c r="A644" s="56"/>
      <c r="B644" s="56"/>
      <c r="C644" s="56"/>
      <c r="D644" s="56"/>
      <c r="E644" s="127"/>
      <c r="F644" s="127"/>
      <c r="G644" s="127"/>
      <c r="H644" s="127"/>
      <c r="I644" s="127"/>
      <c r="J644" s="127"/>
      <c r="K644" s="127"/>
      <c r="L644" s="127"/>
      <c r="M644" s="127"/>
      <c r="N644" s="127"/>
      <c r="O644" s="127"/>
      <c r="P644" s="127"/>
      <c r="Q644" s="262"/>
    </row>
    <row r="645" spans="1:17">
      <c r="A645" s="56"/>
      <c r="B645" s="56"/>
      <c r="C645" s="56"/>
      <c r="D645" s="56"/>
      <c r="E645" s="127"/>
      <c r="F645" s="127"/>
      <c r="G645" s="127"/>
      <c r="H645" s="127"/>
      <c r="I645" s="127"/>
      <c r="J645" s="127"/>
      <c r="K645" s="127"/>
      <c r="L645" s="127"/>
      <c r="M645" s="127"/>
      <c r="N645" s="127"/>
      <c r="O645" s="127"/>
      <c r="P645" s="127"/>
      <c r="Q645" s="262"/>
    </row>
    <row r="646" spans="1:17">
      <c r="A646" s="56"/>
      <c r="B646" s="56"/>
      <c r="C646" s="56"/>
      <c r="D646" s="56"/>
      <c r="E646" s="127"/>
      <c r="F646" s="127"/>
      <c r="G646" s="127"/>
      <c r="H646" s="127"/>
      <c r="I646" s="127"/>
      <c r="J646" s="127"/>
      <c r="K646" s="127"/>
      <c r="L646" s="127"/>
      <c r="M646" s="127"/>
      <c r="N646" s="127"/>
      <c r="O646" s="127"/>
      <c r="P646" s="127"/>
      <c r="Q646" s="262"/>
    </row>
    <row r="647" spans="1:17">
      <c r="A647" s="56"/>
      <c r="B647" s="56"/>
      <c r="C647" s="56"/>
      <c r="D647" s="56"/>
      <c r="E647" s="127"/>
      <c r="F647" s="127"/>
      <c r="G647" s="127"/>
      <c r="H647" s="127"/>
      <c r="I647" s="127"/>
      <c r="J647" s="127"/>
      <c r="K647" s="127"/>
      <c r="L647" s="127"/>
      <c r="M647" s="127"/>
      <c r="N647" s="127"/>
      <c r="O647" s="127"/>
      <c r="P647" s="127"/>
      <c r="Q647" s="262"/>
    </row>
    <row r="648" spans="1:17">
      <c r="A648" s="56"/>
      <c r="B648" s="56"/>
      <c r="C648" s="56"/>
      <c r="D648" s="56"/>
      <c r="E648" s="127"/>
      <c r="F648" s="127"/>
      <c r="G648" s="127"/>
      <c r="H648" s="127"/>
      <c r="I648" s="127"/>
      <c r="J648" s="127"/>
      <c r="K648" s="127"/>
      <c r="L648" s="127"/>
      <c r="M648" s="127"/>
      <c r="N648" s="127"/>
      <c r="O648" s="127"/>
      <c r="P648" s="127"/>
      <c r="Q648" s="262"/>
    </row>
    <row r="649" spans="1:17">
      <c r="A649" s="56"/>
      <c r="B649" s="56"/>
      <c r="C649" s="56"/>
      <c r="D649" s="56"/>
      <c r="E649" s="127"/>
      <c r="F649" s="127"/>
      <c r="G649" s="127"/>
      <c r="H649" s="127"/>
      <c r="I649" s="127"/>
      <c r="J649" s="127"/>
      <c r="K649" s="127"/>
      <c r="L649" s="127"/>
      <c r="M649" s="127"/>
      <c r="N649" s="127"/>
      <c r="O649" s="127"/>
      <c r="P649" s="127"/>
      <c r="Q649" s="262"/>
    </row>
    <row r="650" spans="1:17">
      <c r="A650" s="56"/>
      <c r="B650" s="56"/>
      <c r="C650" s="56"/>
      <c r="D650" s="56"/>
      <c r="E650" s="127"/>
      <c r="F650" s="127"/>
      <c r="G650" s="127"/>
      <c r="H650" s="127"/>
      <c r="I650" s="127"/>
      <c r="J650" s="127"/>
      <c r="K650" s="127"/>
      <c r="L650" s="127"/>
      <c r="M650" s="127"/>
      <c r="N650" s="127"/>
      <c r="O650" s="127"/>
      <c r="P650" s="127"/>
      <c r="Q650" s="262"/>
    </row>
    <row r="651" spans="1:17">
      <c r="A651" s="56"/>
      <c r="B651" s="56"/>
      <c r="C651" s="56"/>
      <c r="D651" s="56"/>
      <c r="E651" s="127"/>
      <c r="F651" s="127"/>
      <c r="G651" s="127"/>
      <c r="H651" s="127"/>
      <c r="I651" s="127"/>
      <c r="J651" s="127"/>
      <c r="K651" s="127"/>
      <c r="L651" s="127"/>
      <c r="M651" s="127"/>
      <c r="N651" s="127"/>
      <c r="O651" s="127"/>
      <c r="P651" s="127"/>
      <c r="Q651" s="262"/>
    </row>
    <row r="652" spans="1:17">
      <c r="A652" s="56"/>
      <c r="B652" s="56"/>
      <c r="C652" s="56"/>
      <c r="D652" s="56"/>
      <c r="E652" s="127"/>
      <c r="F652" s="127"/>
      <c r="G652" s="127"/>
      <c r="H652" s="127"/>
      <c r="I652" s="127"/>
      <c r="J652" s="127"/>
      <c r="K652" s="127"/>
      <c r="L652" s="127"/>
      <c r="M652" s="127"/>
      <c r="N652" s="127"/>
      <c r="O652" s="127"/>
      <c r="P652" s="127"/>
      <c r="Q652" s="262"/>
    </row>
    <row r="653" spans="1:17">
      <c r="A653" s="56"/>
      <c r="B653" s="56"/>
      <c r="C653" s="56"/>
      <c r="D653" s="56"/>
      <c r="E653" s="127"/>
      <c r="F653" s="127"/>
      <c r="G653" s="127"/>
      <c r="H653" s="127"/>
      <c r="I653" s="127"/>
      <c r="J653" s="127"/>
      <c r="K653" s="127"/>
      <c r="L653" s="127"/>
      <c r="M653" s="127"/>
      <c r="N653" s="127"/>
      <c r="O653" s="127"/>
      <c r="P653" s="127"/>
      <c r="Q653" s="262"/>
    </row>
    <row r="654" spans="1:17">
      <c r="A654" s="56"/>
      <c r="B654" s="56"/>
      <c r="C654" s="56"/>
      <c r="D654" s="56"/>
      <c r="E654" s="127"/>
      <c r="F654" s="127"/>
      <c r="G654" s="127"/>
      <c r="H654" s="127"/>
      <c r="I654" s="127"/>
      <c r="J654" s="127"/>
      <c r="K654" s="127"/>
      <c r="L654" s="127"/>
      <c r="M654" s="127"/>
      <c r="N654" s="127"/>
      <c r="O654" s="127"/>
      <c r="P654" s="127"/>
      <c r="Q654" s="262"/>
    </row>
    <row r="655" spans="1:17">
      <c r="A655" s="56"/>
      <c r="B655" s="56"/>
      <c r="C655" s="56"/>
      <c r="D655" s="56"/>
      <c r="E655" s="127"/>
      <c r="F655" s="127"/>
      <c r="G655" s="127"/>
      <c r="H655" s="127"/>
      <c r="I655" s="127"/>
      <c r="J655" s="127"/>
      <c r="K655" s="127"/>
      <c r="L655" s="127"/>
      <c r="M655" s="127"/>
      <c r="N655" s="127"/>
      <c r="O655" s="127"/>
      <c r="P655" s="127"/>
      <c r="Q655" s="262"/>
    </row>
    <row r="656" spans="1:17">
      <c r="A656" s="56"/>
      <c r="B656" s="56"/>
      <c r="C656" s="56"/>
      <c r="D656" s="56"/>
      <c r="E656" s="127"/>
      <c r="F656" s="127"/>
      <c r="G656" s="127"/>
      <c r="H656" s="127"/>
      <c r="I656" s="127"/>
      <c r="J656" s="127"/>
      <c r="K656" s="127"/>
      <c r="L656" s="127"/>
      <c r="M656" s="127"/>
      <c r="N656" s="127"/>
      <c r="O656" s="127"/>
      <c r="P656" s="127"/>
      <c r="Q656" s="262"/>
    </row>
    <row r="657" spans="1:17">
      <c r="A657" s="56"/>
      <c r="B657" s="56"/>
      <c r="C657" s="56"/>
      <c r="D657" s="56"/>
      <c r="E657" s="127"/>
      <c r="F657" s="127"/>
      <c r="G657" s="127"/>
      <c r="H657" s="127"/>
      <c r="I657" s="127"/>
      <c r="J657" s="127"/>
      <c r="K657" s="127"/>
      <c r="L657" s="127"/>
      <c r="M657" s="127"/>
      <c r="N657" s="127"/>
      <c r="O657" s="127"/>
      <c r="P657" s="127"/>
      <c r="Q657" s="262"/>
    </row>
    <row r="658" spans="1:17">
      <c r="A658" s="56"/>
      <c r="B658" s="56"/>
      <c r="C658" s="56"/>
      <c r="D658" s="56"/>
      <c r="E658" s="127"/>
      <c r="F658" s="127"/>
      <c r="G658" s="127"/>
      <c r="H658" s="127"/>
      <c r="I658" s="127"/>
      <c r="J658" s="127"/>
      <c r="K658" s="127"/>
      <c r="L658" s="127"/>
      <c r="M658" s="127"/>
      <c r="N658" s="127"/>
      <c r="O658" s="127"/>
      <c r="P658" s="127"/>
      <c r="Q658" s="262"/>
    </row>
    <row r="659" spans="1:17">
      <c r="A659" s="56"/>
      <c r="B659" s="56"/>
      <c r="C659" s="56"/>
      <c r="D659" s="56"/>
      <c r="E659" s="127"/>
      <c r="F659" s="127"/>
      <c r="G659" s="127"/>
      <c r="H659" s="127"/>
      <c r="I659" s="127"/>
      <c r="J659" s="127"/>
      <c r="K659" s="127"/>
      <c r="L659" s="127"/>
      <c r="M659" s="127"/>
      <c r="N659" s="127"/>
      <c r="O659" s="127"/>
      <c r="P659" s="127"/>
      <c r="Q659" s="262"/>
    </row>
    <row r="660" spans="1:17">
      <c r="A660" s="56"/>
      <c r="B660" s="56"/>
      <c r="C660" s="56"/>
      <c r="D660" s="56"/>
      <c r="E660" s="127"/>
      <c r="F660" s="127"/>
      <c r="G660" s="127"/>
      <c r="H660" s="127"/>
      <c r="I660" s="127"/>
      <c r="J660" s="127"/>
      <c r="K660" s="127"/>
      <c r="L660" s="127"/>
      <c r="M660" s="127"/>
      <c r="N660" s="127"/>
      <c r="O660" s="127"/>
      <c r="P660" s="127"/>
      <c r="Q660" s="262"/>
    </row>
    <row r="661" spans="1:17">
      <c r="A661" s="56"/>
      <c r="B661" s="56"/>
      <c r="C661" s="56"/>
      <c r="D661" s="56"/>
      <c r="E661" s="127"/>
      <c r="F661" s="127"/>
      <c r="G661" s="127"/>
      <c r="H661" s="127"/>
      <c r="I661" s="127"/>
      <c r="J661" s="127"/>
      <c r="K661" s="127"/>
      <c r="L661" s="127"/>
      <c r="M661" s="127"/>
      <c r="N661" s="127"/>
      <c r="O661" s="127"/>
      <c r="P661" s="127"/>
      <c r="Q661" s="262"/>
    </row>
    <row r="662" spans="1:17">
      <c r="A662" s="56"/>
      <c r="B662" s="56"/>
      <c r="C662" s="56"/>
      <c r="D662" s="56"/>
      <c r="E662" s="127"/>
      <c r="F662" s="127"/>
      <c r="G662" s="127"/>
      <c r="H662" s="127"/>
      <c r="I662" s="127"/>
      <c r="J662" s="127"/>
      <c r="K662" s="127"/>
      <c r="L662" s="127"/>
      <c r="M662" s="127"/>
      <c r="N662" s="127"/>
      <c r="O662" s="127"/>
      <c r="P662" s="127"/>
      <c r="Q662" s="262"/>
    </row>
    <row r="663" spans="1:17">
      <c r="A663" s="56"/>
      <c r="B663" s="56"/>
      <c r="C663" s="56"/>
      <c r="D663" s="56"/>
      <c r="E663" s="127"/>
      <c r="F663" s="127"/>
      <c r="G663" s="127"/>
      <c r="H663" s="127"/>
      <c r="I663" s="127"/>
      <c r="J663" s="127"/>
      <c r="K663" s="127"/>
      <c r="L663" s="127"/>
      <c r="M663" s="127"/>
      <c r="N663" s="127"/>
      <c r="O663" s="127"/>
      <c r="P663" s="127"/>
      <c r="Q663" s="262"/>
    </row>
    <row r="664" spans="1:17">
      <c r="A664" s="56"/>
      <c r="B664" s="56"/>
      <c r="C664" s="56"/>
      <c r="D664" s="56"/>
      <c r="E664" s="127"/>
      <c r="F664" s="127"/>
      <c r="G664" s="127"/>
      <c r="H664" s="127"/>
      <c r="I664" s="127"/>
      <c r="J664" s="127"/>
      <c r="K664" s="127"/>
      <c r="L664" s="127"/>
      <c r="M664" s="127"/>
      <c r="N664" s="127"/>
      <c r="O664" s="127"/>
      <c r="P664" s="127"/>
      <c r="Q664" s="262"/>
    </row>
    <row r="665" spans="1:17">
      <c r="A665" s="56"/>
      <c r="B665" s="56"/>
      <c r="C665" s="56"/>
      <c r="D665" s="56"/>
      <c r="E665" s="127"/>
      <c r="F665" s="127"/>
      <c r="G665" s="127"/>
      <c r="H665" s="127"/>
      <c r="I665" s="127"/>
      <c r="J665" s="127"/>
      <c r="K665" s="127"/>
      <c r="L665" s="127"/>
      <c r="M665" s="127"/>
      <c r="N665" s="127"/>
      <c r="O665" s="127"/>
      <c r="P665" s="127"/>
      <c r="Q665" s="262"/>
    </row>
    <row r="666" spans="1:17">
      <c r="A666" s="56"/>
      <c r="B666" s="56"/>
      <c r="C666" s="56"/>
      <c r="D666" s="56"/>
      <c r="E666" s="127"/>
      <c r="F666" s="127"/>
      <c r="G666" s="127"/>
      <c r="H666" s="127"/>
      <c r="I666" s="127"/>
      <c r="J666" s="127"/>
      <c r="K666" s="127"/>
      <c r="L666" s="127"/>
      <c r="M666" s="127"/>
      <c r="N666" s="127"/>
      <c r="O666" s="127"/>
      <c r="P666" s="127"/>
      <c r="Q666" s="262"/>
    </row>
    <row r="667" spans="1:17">
      <c r="A667" s="56"/>
      <c r="B667" s="56"/>
      <c r="C667" s="56"/>
      <c r="D667" s="56"/>
      <c r="E667" s="127"/>
      <c r="F667" s="127"/>
      <c r="G667" s="127"/>
      <c r="H667" s="127"/>
      <c r="I667" s="127"/>
      <c r="J667" s="127"/>
      <c r="K667" s="127"/>
      <c r="L667" s="127"/>
      <c r="M667" s="127"/>
      <c r="N667" s="127"/>
      <c r="O667" s="127"/>
      <c r="P667" s="127"/>
      <c r="Q667" s="262"/>
    </row>
    <row r="668" spans="1:17">
      <c r="A668" s="56"/>
      <c r="B668" s="56"/>
      <c r="C668" s="56"/>
      <c r="D668" s="56"/>
      <c r="E668" s="127"/>
      <c r="F668" s="127"/>
      <c r="G668" s="127"/>
      <c r="H668" s="127"/>
      <c r="I668" s="127"/>
      <c r="J668" s="127"/>
      <c r="K668" s="127"/>
      <c r="L668" s="127"/>
      <c r="M668" s="127"/>
      <c r="N668" s="127"/>
      <c r="O668" s="127"/>
      <c r="P668" s="127"/>
      <c r="Q668" s="262"/>
    </row>
    <row r="669" spans="1:17">
      <c r="A669" s="56"/>
      <c r="B669" s="56"/>
      <c r="C669" s="56"/>
      <c r="D669" s="56"/>
      <c r="E669" s="127"/>
      <c r="F669" s="127"/>
      <c r="G669" s="127"/>
      <c r="H669" s="127"/>
      <c r="I669" s="127"/>
      <c r="J669" s="127"/>
      <c r="K669" s="127"/>
      <c r="L669" s="127"/>
      <c r="M669" s="127"/>
      <c r="N669" s="127"/>
      <c r="O669" s="127"/>
      <c r="P669" s="127"/>
      <c r="Q669" s="262"/>
    </row>
    <row r="670" spans="1:17">
      <c r="A670" s="56"/>
      <c r="B670" s="56"/>
      <c r="C670" s="56"/>
      <c r="D670" s="56"/>
      <c r="E670" s="127"/>
      <c r="F670" s="127"/>
      <c r="G670" s="127"/>
      <c r="H670" s="127"/>
      <c r="I670" s="127"/>
      <c r="J670" s="127"/>
      <c r="K670" s="127"/>
      <c r="L670" s="127"/>
      <c r="M670" s="127"/>
      <c r="N670" s="127"/>
      <c r="O670" s="127"/>
      <c r="P670" s="127"/>
      <c r="Q670" s="262"/>
    </row>
    <row r="671" spans="1:17">
      <c r="A671" s="56"/>
      <c r="B671" s="56"/>
      <c r="C671" s="56"/>
      <c r="D671" s="56"/>
      <c r="E671" s="127"/>
      <c r="F671" s="127"/>
      <c r="G671" s="127"/>
      <c r="H671" s="127"/>
      <c r="I671" s="127"/>
      <c r="J671" s="127"/>
      <c r="K671" s="127"/>
      <c r="L671" s="127"/>
      <c r="M671" s="127"/>
      <c r="N671" s="127"/>
      <c r="O671" s="127"/>
      <c r="P671" s="127"/>
      <c r="Q671" s="262"/>
    </row>
    <row r="672" spans="1:17">
      <c r="A672" s="56"/>
      <c r="B672" s="56"/>
      <c r="C672" s="56"/>
      <c r="D672" s="56"/>
      <c r="E672" s="127"/>
      <c r="F672" s="127"/>
      <c r="G672" s="127"/>
      <c r="H672" s="127"/>
      <c r="I672" s="127"/>
      <c r="J672" s="127"/>
      <c r="K672" s="127"/>
      <c r="L672" s="127"/>
      <c r="M672" s="127"/>
      <c r="N672" s="127"/>
      <c r="O672" s="127"/>
      <c r="P672" s="127"/>
      <c r="Q672" s="262"/>
    </row>
    <row r="673" spans="1:17">
      <c r="A673" s="56"/>
      <c r="B673" s="56"/>
      <c r="C673" s="56"/>
      <c r="D673" s="56"/>
      <c r="E673" s="127"/>
      <c r="F673" s="127"/>
      <c r="G673" s="127"/>
      <c r="H673" s="127"/>
      <c r="I673" s="127"/>
      <c r="J673" s="127"/>
      <c r="K673" s="127"/>
      <c r="L673" s="127"/>
      <c r="M673" s="127"/>
      <c r="N673" s="127"/>
      <c r="O673" s="127"/>
      <c r="P673" s="127"/>
      <c r="Q673" s="262"/>
    </row>
    <row r="674" spans="1:17">
      <c r="A674" s="56"/>
      <c r="B674" s="56"/>
      <c r="C674" s="56"/>
      <c r="D674" s="56"/>
      <c r="E674" s="127"/>
      <c r="F674" s="127"/>
      <c r="G674" s="127"/>
      <c r="H674" s="127"/>
      <c r="I674" s="127"/>
      <c r="J674" s="127"/>
      <c r="K674" s="127"/>
      <c r="L674" s="127"/>
      <c r="M674" s="127"/>
      <c r="N674" s="127"/>
      <c r="O674" s="127"/>
      <c r="P674" s="127"/>
      <c r="Q674" s="262"/>
    </row>
    <row r="675" spans="1:17">
      <c r="A675" s="56"/>
      <c r="B675" s="56"/>
      <c r="C675" s="56"/>
      <c r="D675" s="56"/>
      <c r="E675" s="127"/>
      <c r="F675" s="127"/>
      <c r="G675" s="127"/>
      <c r="H675" s="127"/>
      <c r="I675" s="127"/>
      <c r="J675" s="127"/>
      <c r="K675" s="127"/>
      <c r="L675" s="127"/>
      <c r="M675" s="127"/>
      <c r="N675" s="127"/>
      <c r="O675" s="127"/>
      <c r="P675" s="127"/>
      <c r="Q675" s="262"/>
    </row>
    <row r="676" spans="1:17">
      <c r="A676" s="56"/>
      <c r="B676" s="56"/>
      <c r="C676" s="56"/>
      <c r="D676" s="56"/>
      <c r="E676" s="127"/>
      <c r="F676" s="127"/>
      <c r="G676" s="127"/>
      <c r="H676" s="127"/>
      <c r="I676" s="127"/>
      <c r="J676" s="127"/>
      <c r="K676" s="127"/>
      <c r="L676" s="127"/>
      <c r="M676" s="127"/>
      <c r="N676" s="127"/>
      <c r="O676" s="127"/>
      <c r="P676" s="127"/>
      <c r="Q676" s="262"/>
    </row>
    <row r="677" spans="1:17">
      <c r="A677" s="56"/>
      <c r="B677" s="56"/>
      <c r="C677" s="56"/>
      <c r="D677" s="56"/>
      <c r="E677" s="127"/>
      <c r="F677" s="127"/>
      <c r="G677" s="127"/>
      <c r="H677" s="127"/>
      <c r="I677" s="127"/>
      <c r="J677" s="127"/>
      <c r="K677" s="127"/>
      <c r="L677" s="127"/>
      <c r="M677" s="127"/>
      <c r="N677" s="127"/>
      <c r="O677" s="127"/>
      <c r="P677" s="127"/>
      <c r="Q677" s="262"/>
    </row>
    <row r="678" spans="1:17">
      <c r="A678" s="56"/>
      <c r="B678" s="56"/>
      <c r="C678" s="56"/>
      <c r="D678" s="56"/>
      <c r="E678" s="127"/>
      <c r="F678" s="127"/>
      <c r="G678" s="127"/>
      <c r="H678" s="127"/>
      <c r="I678" s="127"/>
      <c r="J678" s="127"/>
      <c r="K678" s="127"/>
      <c r="L678" s="127"/>
      <c r="M678" s="127"/>
      <c r="N678" s="127"/>
      <c r="O678" s="127"/>
      <c r="P678" s="127"/>
      <c r="Q678" s="262"/>
    </row>
    <row r="679" spans="1:17">
      <c r="A679" s="56"/>
      <c r="B679" s="56"/>
      <c r="C679" s="56"/>
      <c r="D679" s="56"/>
      <c r="E679" s="127"/>
      <c r="F679" s="127"/>
      <c r="G679" s="127"/>
      <c r="H679" s="127"/>
      <c r="I679" s="127"/>
      <c r="J679" s="127"/>
      <c r="K679" s="127"/>
      <c r="L679" s="127"/>
      <c r="M679" s="127"/>
      <c r="N679" s="127"/>
      <c r="O679" s="127"/>
      <c r="P679" s="127"/>
      <c r="Q679" s="262"/>
    </row>
    <row r="680" spans="1:17">
      <c r="A680" s="56"/>
      <c r="B680" s="56"/>
      <c r="C680" s="56"/>
      <c r="D680" s="56"/>
      <c r="E680" s="127"/>
      <c r="F680" s="127"/>
      <c r="G680" s="127"/>
      <c r="H680" s="127"/>
      <c r="I680" s="127"/>
      <c r="J680" s="127"/>
      <c r="K680" s="127"/>
      <c r="L680" s="127"/>
      <c r="M680" s="127"/>
      <c r="N680" s="127"/>
      <c r="O680" s="127"/>
      <c r="P680" s="127"/>
      <c r="Q680" s="262"/>
    </row>
    <row r="681" spans="1:17">
      <c r="A681" s="56"/>
      <c r="B681" s="56"/>
      <c r="C681" s="56"/>
      <c r="D681" s="56"/>
      <c r="E681" s="127"/>
      <c r="F681" s="127"/>
      <c r="G681" s="127"/>
      <c r="H681" s="127"/>
      <c r="I681" s="127"/>
      <c r="J681" s="127"/>
      <c r="K681" s="127"/>
      <c r="L681" s="127"/>
      <c r="M681" s="127"/>
      <c r="N681" s="127"/>
      <c r="O681" s="127"/>
      <c r="P681" s="127"/>
      <c r="Q681" s="262"/>
    </row>
    <row r="682" spans="1:17">
      <c r="A682" s="56"/>
      <c r="B682" s="56"/>
      <c r="C682" s="56"/>
      <c r="D682" s="56"/>
      <c r="E682" s="127"/>
      <c r="F682" s="127"/>
      <c r="G682" s="127"/>
      <c r="H682" s="127"/>
      <c r="I682" s="127"/>
      <c r="J682" s="127"/>
      <c r="K682" s="127"/>
      <c r="L682" s="127"/>
      <c r="M682" s="127"/>
      <c r="N682" s="127"/>
      <c r="O682" s="127"/>
      <c r="P682" s="127"/>
      <c r="Q682" s="262"/>
    </row>
    <row r="683" spans="1:17">
      <c r="A683" s="56"/>
      <c r="B683" s="56"/>
      <c r="C683" s="56"/>
      <c r="D683" s="56"/>
      <c r="E683" s="127"/>
      <c r="F683" s="127"/>
      <c r="G683" s="127"/>
      <c r="H683" s="127"/>
      <c r="I683" s="127"/>
      <c r="J683" s="127"/>
      <c r="K683" s="127"/>
      <c r="L683" s="127"/>
      <c r="M683" s="127"/>
      <c r="N683" s="127"/>
      <c r="O683" s="127"/>
      <c r="P683" s="127"/>
      <c r="Q683" s="262"/>
    </row>
    <row r="684" spans="1:17">
      <c r="A684" s="56"/>
      <c r="B684" s="56"/>
      <c r="C684" s="56"/>
      <c r="D684" s="56"/>
      <c r="E684" s="127"/>
      <c r="F684" s="127"/>
      <c r="G684" s="127"/>
      <c r="H684" s="127"/>
      <c r="I684" s="127"/>
      <c r="J684" s="127"/>
      <c r="K684" s="127"/>
      <c r="L684" s="127"/>
      <c r="M684" s="127"/>
      <c r="N684" s="127"/>
      <c r="O684" s="127"/>
      <c r="P684" s="127"/>
      <c r="Q684" s="262"/>
    </row>
    <row r="685" spans="1:17">
      <c r="A685" s="56"/>
      <c r="B685" s="56"/>
      <c r="C685" s="56"/>
      <c r="D685" s="56"/>
      <c r="E685" s="127"/>
      <c r="F685" s="127"/>
      <c r="G685" s="127"/>
      <c r="H685" s="127"/>
      <c r="I685" s="127"/>
      <c r="J685" s="127"/>
      <c r="K685" s="127"/>
      <c r="L685" s="127"/>
      <c r="M685" s="127"/>
      <c r="N685" s="127"/>
      <c r="O685" s="127"/>
      <c r="P685" s="127"/>
      <c r="Q685" s="262"/>
    </row>
    <row r="686" spans="1:17">
      <c r="A686" s="56"/>
      <c r="B686" s="56"/>
      <c r="C686" s="56"/>
      <c r="D686" s="56"/>
      <c r="E686" s="127"/>
      <c r="F686" s="127"/>
      <c r="G686" s="127"/>
      <c r="H686" s="127"/>
      <c r="I686" s="127"/>
      <c r="J686" s="127"/>
      <c r="K686" s="127"/>
      <c r="L686" s="127"/>
      <c r="M686" s="127"/>
      <c r="N686" s="127"/>
      <c r="O686" s="127"/>
      <c r="P686" s="127"/>
      <c r="Q686" s="262"/>
    </row>
    <row r="687" spans="1:17">
      <c r="A687" s="56"/>
      <c r="B687" s="56"/>
      <c r="C687" s="56"/>
      <c r="D687" s="56"/>
      <c r="E687" s="127"/>
      <c r="F687" s="127"/>
      <c r="G687" s="127"/>
      <c r="H687" s="127"/>
      <c r="I687" s="127"/>
      <c r="J687" s="127"/>
      <c r="K687" s="127"/>
      <c r="L687" s="127"/>
      <c r="M687" s="127"/>
      <c r="N687" s="127"/>
      <c r="O687" s="127"/>
      <c r="P687" s="127"/>
      <c r="Q687" s="262"/>
    </row>
    <row r="688" spans="1:17">
      <c r="A688" s="56"/>
      <c r="B688" s="56"/>
      <c r="C688" s="56"/>
      <c r="D688" s="56"/>
      <c r="E688" s="127"/>
      <c r="F688" s="127"/>
      <c r="G688" s="127"/>
      <c r="H688" s="127"/>
      <c r="I688" s="127"/>
      <c r="J688" s="127"/>
      <c r="K688" s="127"/>
      <c r="L688" s="127"/>
      <c r="M688" s="127"/>
      <c r="N688" s="127"/>
      <c r="O688" s="127"/>
      <c r="P688" s="127"/>
      <c r="Q688" s="262"/>
    </row>
    <row r="689" spans="1:17">
      <c r="A689" s="56"/>
      <c r="B689" s="56"/>
      <c r="C689" s="56"/>
      <c r="D689" s="56"/>
      <c r="E689" s="127"/>
      <c r="F689" s="127"/>
      <c r="G689" s="127"/>
      <c r="H689" s="127"/>
      <c r="I689" s="127"/>
      <c r="J689" s="127"/>
      <c r="K689" s="127"/>
      <c r="L689" s="127"/>
      <c r="M689" s="127"/>
      <c r="N689" s="127"/>
      <c r="O689" s="127"/>
      <c r="P689" s="127"/>
      <c r="Q689" s="262"/>
    </row>
    <row r="690" spans="1:17">
      <c r="A690" s="56"/>
      <c r="B690" s="56"/>
      <c r="C690" s="56"/>
      <c r="D690" s="56"/>
      <c r="E690" s="127"/>
      <c r="F690" s="127"/>
      <c r="G690" s="127"/>
      <c r="H690" s="127"/>
      <c r="I690" s="127"/>
      <c r="J690" s="127"/>
      <c r="K690" s="127"/>
      <c r="L690" s="127"/>
      <c r="M690" s="127"/>
      <c r="N690" s="127"/>
      <c r="O690" s="127"/>
      <c r="P690" s="127"/>
      <c r="Q690" s="262"/>
    </row>
    <row r="691" spans="1:17">
      <c r="A691" s="56"/>
      <c r="B691" s="56"/>
      <c r="C691" s="56"/>
      <c r="D691" s="56"/>
      <c r="E691" s="127"/>
      <c r="F691" s="127"/>
      <c r="G691" s="127"/>
      <c r="H691" s="127"/>
      <c r="I691" s="127"/>
      <c r="J691" s="127"/>
      <c r="K691" s="127"/>
      <c r="L691" s="127"/>
      <c r="M691" s="127"/>
      <c r="N691" s="127"/>
      <c r="O691" s="127"/>
      <c r="P691" s="127"/>
      <c r="Q691" s="262"/>
    </row>
    <row r="692" spans="1:17">
      <c r="A692" s="56"/>
      <c r="B692" s="56"/>
      <c r="C692" s="56"/>
      <c r="D692" s="56"/>
      <c r="E692" s="127"/>
      <c r="F692" s="127"/>
      <c r="G692" s="127"/>
      <c r="H692" s="127"/>
      <c r="I692" s="127"/>
      <c r="J692" s="127"/>
      <c r="K692" s="127"/>
      <c r="L692" s="127"/>
      <c r="M692" s="127"/>
      <c r="N692" s="127"/>
      <c r="O692" s="127"/>
      <c r="P692" s="127"/>
      <c r="Q692" s="262"/>
    </row>
    <row r="693" spans="1:17">
      <c r="A693" s="56"/>
      <c r="B693" s="56"/>
      <c r="C693" s="56"/>
      <c r="D693" s="56"/>
      <c r="E693" s="127"/>
      <c r="F693" s="127"/>
      <c r="G693" s="127"/>
      <c r="H693" s="127"/>
      <c r="I693" s="127"/>
      <c r="J693" s="127"/>
      <c r="K693" s="127"/>
      <c r="L693" s="127"/>
      <c r="M693" s="127"/>
      <c r="N693" s="127"/>
      <c r="O693" s="127"/>
      <c r="P693" s="127"/>
      <c r="Q693" s="262"/>
    </row>
    <row r="694" spans="1:17">
      <c r="A694" s="56"/>
      <c r="B694" s="56"/>
      <c r="C694" s="56"/>
      <c r="D694" s="56"/>
      <c r="E694" s="127"/>
      <c r="F694" s="127"/>
      <c r="G694" s="127"/>
      <c r="H694" s="127"/>
      <c r="I694" s="127"/>
      <c r="J694" s="127"/>
      <c r="K694" s="127"/>
      <c r="L694" s="127"/>
      <c r="M694" s="127"/>
      <c r="N694" s="127"/>
      <c r="O694" s="127"/>
      <c r="P694" s="127"/>
      <c r="Q694" s="262"/>
    </row>
    <row r="695" spans="1:17">
      <c r="A695" s="56"/>
      <c r="B695" s="56"/>
      <c r="C695" s="56"/>
      <c r="D695" s="56"/>
      <c r="E695" s="127"/>
      <c r="F695" s="127"/>
      <c r="G695" s="127"/>
      <c r="H695" s="127"/>
      <c r="I695" s="127"/>
      <c r="J695" s="127"/>
      <c r="K695" s="127"/>
      <c r="L695" s="127"/>
      <c r="M695" s="127"/>
      <c r="N695" s="127"/>
      <c r="O695" s="127"/>
      <c r="P695" s="127"/>
      <c r="Q695" s="262"/>
    </row>
    <row r="696" spans="1:17">
      <c r="A696" s="56"/>
      <c r="B696" s="56"/>
      <c r="C696" s="56"/>
      <c r="D696" s="56"/>
      <c r="E696" s="127"/>
      <c r="F696" s="127"/>
      <c r="G696" s="127"/>
      <c r="H696" s="127"/>
      <c r="I696" s="127"/>
      <c r="J696" s="127"/>
      <c r="K696" s="127"/>
      <c r="L696" s="127"/>
      <c r="M696" s="127"/>
      <c r="N696" s="127"/>
      <c r="O696" s="127"/>
      <c r="P696" s="127"/>
      <c r="Q696" s="262"/>
    </row>
    <row r="697" spans="1:17">
      <c r="A697" s="56"/>
      <c r="B697" s="56"/>
      <c r="C697" s="56"/>
      <c r="D697" s="56"/>
      <c r="E697" s="127"/>
      <c r="F697" s="127"/>
      <c r="G697" s="127"/>
      <c r="H697" s="127"/>
      <c r="I697" s="127"/>
      <c r="J697" s="127"/>
      <c r="K697" s="127"/>
      <c r="L697" s="127"/>
      <c r="M697" s="127"/>
      <c r="N697" s="127"/>
      <c r="O697" s="127"/>
      <c r="P697" s="127"/>
      <c r="Q697" s="262"/>
    </row>
    <row r="698" spans="1:17">
      <c r="A698" s="56"/>
      <c r="B698" s="56"/>
      <c r="C698" s="56"/>
      <c r="D698" s="56"/>
      <c r="E698" s="127"/>
      <c r="F698" s="127"/>
      <c r="G698" s="127"/>
      <c r="H698" s="127"/>
      <c r="I698" s="127"/>
      <c r="J698" s="127"/>
      <c r="K698" s="127"/>
      <c r="L698" s="127"/>
      <c r="M698" s="127"/>
      <c r="N698" s="127"/>
      <c r="O698" s="127"/>
      <c r="P698" s="127"/>
      <c r="Q698" s="262"/>
    </row>
    <row r="699" spans="1:17">
      <c r="A699" s="56"/>
      <c r="B699" s="56"/>
      <c r="C699" s="56"/>
      <c r="D699" s="56"/>
      <c r="E699" s="127"/>
      <c r="F699" s="127"/>
      <c r="G699" s="127"/>
      <c r="H699" s="127"/>
      <c r="I699" s="127"/>
      <c r="J699" s="127"/>
      <c r="K699" s="127"/>
      <c r="L699" s="127"/>
      <c r="M699" s="127"/>
      <c r="N699" s="127"/>
      <c r="O699" s="127"/>
      <c r="P699" s="127"/>
      <c r="Q699" s="262"/>
    </row>
    <row r="700" spans="1:17">
      <c r="A700" s="56"/>
      <c r="B700" s="56"/>
      <c r="C700" s="56"/>
      <c r="D700" s="56"/>
      <c r="E700" s="127"/>
      <c r="F700" s="127"/>
      <c r="G700" s="127"/>
      <c r="H700" s="127"/>
      <c r="I700" s="127"/>
      <c r="J700" s="127"/>
      <c r="K700" s="127"/>
      <c r="L700" s="127"/>
      <c r="M700" s="127"/>
      <c r="N700" s="127"/>
      <c r="O700" s="127"/>
      <c r="P700" s="127"/>
      <c r="Q700" s="262"/>
    </row>
    <row r="701" spans="1:17">
      <c r="A701" s="56"/>
      <c r="B701" s="56"/>
      <c r="C701" s="56"/>
      <c r="D701" s="56"/>
      <c r="E701" s="127"/>
      <c r="F701" s="127"/>
      <c r="G701" s="127"/>
      <c r="H701" s="127"/>
      <c r="I701" s="127"/>
      <c r="J701" s="127"/>
      <c r="K701" s="127"/>
      <c r="L701" s="127"/>
      <c r="M701" s="127"/>
      <c r="N701" s="127"/>
      <c r="O701" s="127"/>
      <c r="P701" s="127"/>
      <c r="Q701" s="262"/>
    </row>
    <row r="702" spans="1:17">
      <c r="A702" s="56"/>
      <c r="B702" s="56"/>
      <c r="C702" s="56"/>
      <c r="D702" s="56"/>
      <c r="E702" s="127"/>
      <c r="F702" s="127"/>
      <c r="G702" s="127"/>
      <c r="H702" s="127"/>
      <c r="I702" s="127"/>
      <c r="J702" s="127"/>
      <c r="K702" s="127"/>
      <c r="L702" s="127"/>
      <c r="M702" s="127"/>
      <c r="N702" s="127"/>
      <c r="O702" s="127"/>
      <c r="P702" s="127"/>
      <c r="Q702" s="262"/>
    </row>
    <row r="703" spans="1:17">
      <c r="A703" s="56"/>
      <c r="B703" s="56"/>
      <c r="C703" s="56"/>
      <c r="D703" s="56"/>
      <c r="E703" s="127"/>
      <c r="F703" s="127"/>
      <c r="G703" s="127"/>
      <c r="H703" s="127"/>
      <c r="I703" s="127"/>
      <c r="J703" s="127"/>
      <c r="K703" s="127"/>
      <c r="L703" s="127"/>
      <c r="M703" s="127"/>
      <c r="N703" s="127"/>
      <c r="O703" s="127"/>
      <c r="P703" s="127"/>
      <c r="Q703" s="262"/>
    </row>
    <row r="704" spans="1:17">
      <c r="A704" s="56"/>
      <c r="B704" s="56"/>
      <c r="C704" s="56"/>
      <c r="D704" s="56"/>
      <c r="E704" s="127"/>
      <c r="F704" s="127"/>
      <c r="G704" s="127"/>
      <c r="H704" s="127"/>
      <c r="I704" s="127"/>
      <c r="J704" s="127"/>
      <c r="K704" s="127"/>
      <c r="L704" s="127"/>
      <c r="M704" s="127"/>
      <c r="N704" s="127"/>
      <c r="O704" s="127"/>
      <c r="P704" s="127"/>
      <c r="Q704" s="262"/>
    </row>
    <row r="705" spans="1:17">
      <c r="A705" s="56"/>
      <c r="B705" s="56"/>
      <c r="C705" s="56"/>
      <c r="D705" s="56"/>
      <c r="E705" s="127"/>
      <c r="F705" s="127"/>
      <c r="G705" s="127"/>
      <c r="H705" s="127"/>
      <c r="I705" s="127"/>
      <c r="J705" s="127"/>
      <c r="K705" s="127"/>
      <c r="L705" s="127"/>
      <c r="M705" s="127"/>
      <c r="N705" s="127"/>
      <c r="O705" s="127"/>
      <c r="P705" s="127"/>
      <c r="Q705" s="262"/>
    </row>
    <row r="706" spans="1:17">
      <c r="A706" s="56"/>
      <c r="B706" s="56"/>
      <c r="C706" s="56"/>
      <c r="D706" s="56"/>
      <c r="E706" s="127"/>
      <c r="F706" s="127"/>
      <c r="G706" s="127"/>
      <c r="H706" s="127"/>
      <c r="I706" s="127"/>
      <c r="J706" s="127"/>
      <c r="K706" s="127"/>
      <c r="L706" s="127"/>
      <c r="M706" s="127"/>
      <c r="N706" s="127"/>
      <c r="O706" s="127"/>
      <c r="P706" s="127"/>
      <c r="Q706" s="262"/>
    </row>
    <row r="707" spans="1:17">
      <c r="A707" s="56"/>
      <c r="B707" s="56"/>
      <c r="C707" s="56"/>
      <c r="D707" s="56"/>
      <c r="E707" s="127"/>
      <c r="F707" s="127"/>
      <c r="G707" s="127"/>
      <c r="H707" s="127"/>
      <c r="I707" s="127"/>
      <c r="J707" s="127"/>
      <c r="K707" s="127"/>
      <c r="L707" s="127"/>
      <c r="M707" s="127"/>
      <c r="N707" s="127"/>
      <c r="O707" s="127"/>
      <c r="P707" s="127"/>
      <c r="Q707" s="262"/>
    </row>
    <row r="708" spans="1:17">
      <c r="A708" s="56"/>
      <c r="B708" s="56"/>
      <c r="C708" s="56"/>
      <c r="D708" s="56"/>
      <c r="E708" s="127"/>
      <c r="F708" s="127"/>
      <c r="G708" s="127"/>
      <c r="H708" s="127"/>
      <c r="I708" s="127"/>
      <c r="J708" s="127"/>
      <c r="K708" s="127"/>
      <c r="L708" s="127"/>
      <c r="M708" s="127"/>
      <c r="N708" s="127"/>
      <c r="O708" s="127"/>
      <c r="P708" s="127"/>
      <c r="Q708" s="262"/>
    </row>
    <row r="709" spans="1:17">
      <c r="A709" s="56"/>
      <c r="B709" s="56"/>
      <c r="C709" s="56"/>
      <c r="D709" s="56"/>
      <c r="E709" s="127"/>
      <c r="F709" s="127"/>
      <c r="G709" s="127"/>
      <c r="H709" s="127"/>
      <c r="I709" s="127"/>
      <c r="J709" s="127"/>
      <c r="K709" s="127"/>
      <c r="L709" s="127"/>
      <c r="M709" s="127"/>
      <c r="N709" s="127"/>
      <c r="O709" s="127"/>
      <c r="P709" s="127"/>
      <c r="Q709" s="262"/>
    </row>
    <row r="710" spans="1:17">
      <c r="A710" s="56"/>
      <c r="B710" s="56"/>
      <c r="C710" s="56"/>
      <c r="D710" s="56"/>
      <c r="E710" s="127"/>
      <c r="F710" s="127"/>
      <c r="G710" s="127"/>
      <c r="H710" s="127"/>
      <c r="I710" s="127"/>
      <c r="J710" s="127"/>
      <c r="K710" s="127"/>
      <c r="L710" s="127"/>
      <c r="M710" s="127"/>
      <c r="N710" s="127"/>
      <c r="O710" s="127"/>
      <c r="P710" s="127"/>
      <c r="Q710" s="262"/>
    </row>
    <row r="711" spans="1:17">
      <c r="A711" s="56"/>
      <c r="B711" s="56"/>
      <c r="C711" s="56"/>
      <c r="D711" s="56"/>
      <c r="E711" s="127"/>
      <c r="F711" s="127"/>
      <c r="G711" s="127"/>
      <c r="H711" s="127"/>
      <c r="I711" s="127"/>
      <c r="J711" s="127"/>
      <c r="K711" s="127"/>
      <c r="L711" s="127"/>
      <c r="M711" s="127"/>
      <c r="N711" s="127"/>
      <c r="O711" s="127"/>
      <c r="P711" s="127"/>
      <c r="Q711" s="262"/>
    </row>
    <row r="712" spans="1:17">
      <c r="A712" s="56"/>
      <c r="B712" s="56"/>
      <c r="C712" s="56"/>
      <c r="D712" s="56"/>
      <c r="E712" s="127"/>
      <c r="F712" s="127"/>
      <c r="G712" s="127"/>
      <c r="H712" s="127"/>
      <c r="I712" s="127"/>
      <c r="J712" s="127"/>
      <c r="K712" s="127"/>
      <c r="L712" s="127"/>
      <c r="M712" s="127"/>
      <c r="N712" s="127"/>
      <c r="O712" s="127"/>
      <c r="P712" s="127"/>
      <c r="Q712" s="262"/>
    </row>
    <row r="713" spans="1:17">
      <c r="A713" s="56"/>
      <c r="B713" s="56"/>
      <c r="C713" s="56"/>
      <c r="D713" s="56"/>
      <c r="E713" s="127"/>
      <c r="F713" s="127"/>
      <c r="G713" s="127"/>
      <c r="H713" s="127"/>
      <c r="I713" s="127"/>
      <c r="J713" s="127"/>
      <c r="K713" s="127"/>
      <c r="L713" s="127"/>
      <c r="M713" s="127"/>
      <c r="N713" s="127"/>
      <c r="O713" s="127"/>
      <c r="P713" s="127"/>
      <c r="Q713" s="262"/>
    </row>
    <row r="714" spans="1:17">
      <c r="A714" s="56"/>
      <c r="B714" s="56"/>
      <c r="C714" s="56"/>
      <c r="D714" s="56"/>
      <c r="E714" s="127"/>
      <c r="F714" s="127"/>
      <c r="G714" s="127"/>
      <c r="H714" s="127"/>
      <c r="I714" s="127"/>
      <c r="J714" s="127"/>
      <c r="K714" s="127"/>
      <c r="L714" s="127"/>
      <c r="M714" s="127"/>
      <c r="N714" s="127"/>
      <c r="O714" s="127"/>
      <c r="P714" s="127"/>
      <c r="Q714" s="262"/>
    </row>
    <row r="715" spans="1:17">
      <c r="A715" s="56"/>
      <c r="B715" s="56"/>
      <c r="C715" s="56"/>
      <c r="D715" s="56"/>
      <c r="E715" s="127"/>
      <c r="F715" s="127"/>
      <c r="G715" s="127"/>
      <c r="H715" s="127"/>
      <c r="I715" s="127"/>
      <c r="J715" s="127"/>
      <c r="K715" s="127"/>
      <c r="L715" s="127"/>
      <c r="M715" s="127"/>
      <c r="N715" s="127"/>
      <c r="O715" s="127"/>
      <c r="P715" s="127"/>
      <c r="Q715" s="262"/>
    </row>
    <row r="716" spans="1:17">
      <c r="A716" s="56"/>
      <c r="B716" s="56"/>
      <c r="C716" s="56"/>
      <c r="D716" s="56"/>
      <c r="E716" s="127"/>
      <c r="F716" s="127"/>
      <c r="G716" s="127"/>
      <c r="H716" s="127"/>
      <c r="I716" s="127"/>
      <c r="J716" s="127"/>
      <c r="K716" s="127"/>
      <c r="L716" s="127"/>
      <c r="M716" s="127"/>
      <c r="N716" s="127"/>
      <c r="O716" s="127"/>
      <c r="P716" s="127"/>
      <c r="Q716" s="262"/>
    </row>
    <row r="717" spans="1:17">
      <c r="A717" s="56"/>
      <c r="B717" s="56"/>
      <c r="C717" s="56"/>
      <c r="D717" s="56"/>
      <c r="E717" s="127"/>
      <c r="F717" s="127"/>
      <c r="G717" s="127"/>
      <c r="H717" s="127"/>
      <c r="I717" s="127"/>
      <c r="J717" s="127"/>
      <c r="K717" s="127"/>
      <c r="L717" s="127"/>
      <c r="M717" s="127"/>
      <c r="N717" s="127"/>
      <c r="O717" s="127"/>
      <c r="P717" s="127"/>
      <c r="Q717" s="262"/>
    </row>
    <row r="718" spans="1:17">
      <c r="A718" s="56"/>
      <c r="B718" s="56"/>
      <c r="C718" s="56"/>
      <c r="D718" s="56"/>
      <c r="E718" s="127"/>
      <c r="F718" s="127"/>
      <c r="G718" s="127"/>
      <c r="H718" s="127"/>
      <c r="I718" s="127"/>
      <c r="J718" s="127"/>
      <c r="K718" s="127"/>
      <c r="L718" s="127"/>
      <c r="M718" s="127"/>
      <c r="N718" s="127"/>
      <c r="O718" s="127"/>
      <c r="P718" s="127"/>
      <c r="Q718" s="262"/>
    </row>
    <row r="719" spans="1:17">
      <c r="A719" s="56"/>
      <c r="B719" s="56"/>
      <c r="C719" s="56"/>
      <c r="D719" s="56"/>
      <c r="E719" s="127"/>
      <c r="F719" s="127"/>
      <c r="G719" s="127"/>
      <c r="H719" s="127"/>
      <c r="I719" s="127"/>
      <c r="J719" s="127"/>
      <c r="K719" s="127"/>
      <c r="L719" s="127"/>
      <c r="M719" s="127"/>
      <c r="N719" s="127"/>
      <c r="O719" s="127"/>
      <c r="P719" s="127"/>
      <c r="Q719" s="262"/>
    </row>
    <row r="720" spans="1:17">
      <c r="A720" s="56"/>
      <c r="B720" s="56"/>
      <c r="C720" s="56"/>
      <c r="D720" s="56"/>
      <c r="E720" s="127"/>
      <c r="F720" s="127"/>
      <c r="G720" s="127"/>
      <c r="H720" s="127"/>
      <c r="I720" s="127"/>
      <c r="J720" s="127"/>
      <c r="K720" s="127"/>
      <c r="L720" s="127"/>
      <c r="M720" s="127"/>
      <c r="N720" s="127"/>
      <c r="O720" s="127"/>
      <c r="P720" s="127"/>
      <c r="Q720" s="262"/>
    </row>
    <row r="721" spans="1:17">
      <c r="A721" s="56"/>
      <c r="B721" s="56"/>
      <c r="C721" s="56"/>
      <c r="D721" s="56"/>
      <c r="E721" s="127"/>
      <c r="F721" s="127"/>
      <c r="G721" s="127"/>
      <c r="H721" s="127"/>
      <c r="I721" s="127"/>
      <c r="J721" s="127"/>
      <c r="K721" s="127"/>
      <c r="L721" s="127"/>
      <c r="M721" s="127"/>
      <c r="N721" s="127"/>
      <c r="O721" s="127"/>
      <c r="P721" s="127"/>
      <c r="Q721" s="262"/>
    </row>
    <row r="722" spans="1:17">
      <c r="A722" s="56"/>
      <c r="B722" s="56"/>
      <c r="C722" s="56"/>
      <c r="D722" s="56"/>
      <c r="E722" s="127"/>
      <c r="F722" s="127"/>
      <c r="G722" s="127"/>
      <c r="H722" s="127"/>
      <c r="I722" s="127"/>
      <c r="J722" s="127"/>
      <c r="K722" s="127"/>
      <c r="L722" s="127"/>
      <c r="M722" s="127"/>
      <c r="N722" s="127"/>
      <c r="O722" s="127"/>
      <c r="P722" s="127"/>
      <c r="Q722" s="262"/>
    </row>
    <row r="723" spans="1:17">
      <c r="A723" s="56"/>
      <c r="B723" s="56"/>
      <c r="C723" s="56"/>
      <c r="D723" s="56"/>
      <c r="E723" s="127"/>
      <c r="F723" s="127"/>
      <c r="G723" s="127"/>
      <c r="H723" s="127"/>
      <c r="I723" s="127"/>
      <c r="J723" s="127"/>
      <c r="K723" s="127"/>
      <c r="L723" s="127"/>
      <c r="M723" s="127"/>
      <c r="N723" s="127"/>
      <c r="O723" s="127"/>
      <c r="P723" s="127"/>
      <c r="Q723" s="262"/>
    </row>
    <row r="724" spans="1:17">
      <c r="A724" s="56"/>
      <c r="B724" s="56"/>
      <c r="C724" s="56"/>
      <c r="D724" s="56"/>
      <c r="E724" s="127"/>
      <c r="F724" s="127"/>
      <c r="G724" s="127"/>
      <c r="H724" s="127"/>
      <c r="I724" s="127"/>
      <c r="J724" s="127"/>
      <c r="K724" s="127"/>
      <c r="L724" s="127"/>
      <c r="M724" s="127"/>
      <c r="N724" s="127"/>
      <c r="O724" s="127"/>
      <c r="P724" s="127"/>
      <c r="Q724" s="262"/>
    </row>
    <row r="725" spans="1:17">
      <c r="A725" s="56"/>
      <c r="B725" s="56"/>
      <c r="C725" s="56"/>
      <c r="D725" s="56"/>
      <c r="E725" s="127"/>
      <c r="F725" s="127"/>
      <c r="G725" s="127"/>
      <c r="H725" s="127"/>
      <c r="I725" s="127"/>
      <c r="J725" s="127"/>
      <c r="K725" s="127"/>
      <c r="L725" s="127"/>
      <c r="M725" s="127"/>
      <c r="N725" s="127"/>
      <c r="O725" s="127"/>
      <c r="P725" s="127"/>
      <c r="Q725" s="262"/>
    </row>
    <row r="726" spans="1:17">
      <c r="A726" s="56"/>
      <c r="B726" s="56"/>
      <c r="C726" s="56"/>
      <c r="D726" s="56"/>
      <c r="E726" s="127"/>
      <c r="F726" s="127"/>
      <c r="G726" s="127"/>
      <c r="H726" s="127"/>
      <c r="I726" s="127"/>
      <c r="J726" s="127"/>
      <c r="K726" s="127"/>
      <c r="L726" s="127"/>
      <c r="M726" s="127"/>
      <c r="N726" s="127"/>
      <c r="O726" s="127"/>
      <c r="P726" s="127"/>
      <c r="Q726" s="262"/>
    </row>
    <row r="727" spans="1:17">
      <c r="A727" s="56"/>
      <c r="B727" s="56"/>
      <c r="C727" s="56"/>
      <c r="D727" s="56"/>
      <c r="E727" s="127"/>
      <c r="F727" s="127"/>
      <c r="G727" s="127"/>
      <c r="H727" s="127"/>
      <c r="I727" s="127"/>
      <c r="J727" s="127"/>
      <c r="K727" s="127"/>
      <c r="L727" s="127"/>
      <c r="M727" s="127"/>
      <c r="N727" s="127"/>
      <c r="O727" s="127"/>
      <c r="P727" s="127"/>
      <c r="Q727" s="262"/>
    </row>
    <row r="728" spans="1:17">
      <c r="A728" s="56"/>
      <c r="B728" s="56"/>
      <c r="C728" s="56"/>
      <c r="D728" s="56"/>
      <c r="E728" s="127"/>
      <c r="F728" s="127"/>
      <c r="G728" s="127"/>
      <c r="H728" s="127"/>
      <c r="I728" s="127"/>
      <c r="J728" s="127"/>
      <c r="K728" s="127"/>
      <c r="L728" s="127"/>
      <c r="M728" s="127"/>
      <c r="N728" s="127"/>
      <c r="O728" s="127"/>
      <c r="P728" s="127"/>
      <c r="Q728" s="262"/>
    </row>
    <row r="729" spans="1:17">
      <c r="A729" s="56"/>
      <c r="B729" s="56"/>
      <c r="C729" s="56"/>
      <c r="D729" s="56"/>
      <c r="E729" s="127"/>
      <c r="F729" s="127"/>
      <c r="G729" s="127"/>
      <c r="H729" s="127"/>
      <c r="I729" s="127"/>
      <c r="J729" s="127"/>
      <c r="K729" s="127"/>
      <c r="L729" s="127"/>
      <c r="M729" s="127"/>
      <c r="N729" s="127"/>
      <c r="O729" s="127"/>
      <c r="P729" s="127"/>
      <c r="Q729" s="262"/>
    </row>
    <row r="730" spans="1:17">
      <c r="A730" s="56"/>
      <c r="B730" s="56"/>
      <c r="C730" s="56"/>
      <c r="D730" s="56"/>
      <c r="E730" s="127"/>
      <c r="F730" s="127"/>
      <c r="G730" s="127"/>
      <c r="H730" s="127"/>
      <c r="I730" s="127"/>
      <c r="J730" s="127"/>
      <c r="K730" s="127"/>
      <c r="L730" s="127"/>
      <c r="M730" s="127"/>
      <c r="N730" s="127"/>
      <c r="O730" s="127"/>
      <c r="P730" s="127"/>
      <c r="Q730" s="262"/>
    </row>
    <row r="731" spans="1:17">
      <c r="A731" s="56"/>
      <c r="B731" s="56"/>
      <c r="C731" s="56"/>
      <c r="D731" s="56"/>
      <c r="E731" s="127"/>
      <c r="F731" s="127"/>
      <c r="G731" s="127"/>
      <c r="H731" s="127"/>
      <c r="I731" s="127"/>
      <c r="J731" s="127"/>
      <c r="K731" s="127"/>
      <c r="L731" s="127"/>
      <c r="M731" s="127"/>
      <c r="N731" s="127"/>
      <c r="O731" s="127"/>
      <c r="P731" s="127"/>
      <c r="Q731" s="262"/>
    </row>
    <row r="732" spans="1:17">
      <c r="A732" s="56"/>
      <c r="B732" s="56"/>
      <c r="C732" s="56"/>
      <c r="D732" s="56"/>
      <c r="E732" s="127"/>
      <c r="F732" s="127"/>
      <c r="G732" s="127"/>
      <c r="H732" s="127"/>
      <c r="I732" s="127"/>
      <c r="J732" s="127"/>
      <c r="K732" s="127"/>
      <c r="L732" s="127"/>
      <c r="M732" s="127"/>
      <c r="N732" s="127"/>
      <c r="O732" s="127"/>
      <c r="P732" s="127"/>
      <c r="Q732" s="262"/>
    </row>
    <row r="733" spans="1:17">
      <c r="A733" s="56"/>
      <c r="B733" s="56"/>
      <c r="C733" s="56"/>
      <c r="D733" s="56"/>
      <c r="E733" s="127"/>
      <c r="F733" s="127"/>
      <c r="G733" s="127"/>
      <c r="H733" s="127"/>
      <c r="I733" s="127"/>
      <c r="J733" s="127"/>
      <c r="K733" s="127"/>
      <c r="L733" s="127"/>
      <c r="M733" s="127"/>
      <c r="N733" s="127"/>
      <c r="O733" s="127"/>
      <c r="P733" s="127"/>
      <c r="Q733" s="262"/>
    </row>
    <row r="734" spans="1:17">
      <c r="A734" s="56"/>
      <c r="B734" s="56"/>
      <c r="C734" s="56"/>
      <c r="D734" s="56"/>
      <c r="E734" s="127"/>
      <c r="F734" s="127"/>
      <c r="G734" s="127"/>
      <c r="H734" s="127"/>
      <c r="I734" s="127"/>
      <c r="J734" s="127"/>
      <c r="K734" s="127"/>
      <c r="L734" s="127"/>
      <c r="M734" s="127"/>
      <c r="N734" s="127"/>
      <c r="O734" s="127"/>
      <c r="P734" s="127"/>
      <c r="Q734" s="262"/>
    </row>
    <row r="735" spans="1:17">
      <c r="A735" s="56"/>
      <c r="B735" s="56"/>
      <c r="C735" s="56"/>
      <c r="D735" s="56"/>
      <c r="E735" s="127"/>
      <c r="F735" s="127"/>
      <c r="G735" s="127"/>
      <c r="H735" s="127"/>
      <c r="I735" s="127"/>
      <c r="J735" s="127"/>
      <c r="K735" s="127"/>
      <c r="L735" s="127"/>
      <c r="M735" s="127"/>
      <c r="N735" s="127"/>
      <c r="O735" s="127"/>
      <c r="P735" s="127"/>
      <c r="Q735" s="262"/>
    </row>
    <row r="736" spans="1:17">
      <c r="A736" s="56"/>
      <c r="B736" s="56"/>
      <c r="C736" s="56"/>
      <c r="D736" s="56"/>
      <c r="E736" s="127"/>
      <c r="F736" s="127"/>
      <c r="G736" s="127"/>
      <c r="H736" s="127"/>
      <c r="I736" s="127"/>
      <c r="J736" s="127"/>
      <c r="K736" s="127"/>
      <c r="L736" s="127"/>
      <c r="M736" s="127"/>
      <c r="N736" s="127"/>
      <c r="O736" s="127"/>
      <c r="P736" s="127"/>
      <c r="Q736" s="262"/>
    </row>
    <row r="737" spans="1:17">
      <c r="A737" s="56"/>
      <c r="B737" s="56"/>
      <c r="C737" s="56"/>
      <c r="D737" s="56"/>
      <c r="E737" s="127"/>
      <c r="F737" s="127"/>
      <c r="G737" s="127"/>
      <c r="H737" s="127"/>
      <c r="I737" s="127"/>
      <c r="J737" s="127"/>
      <c r="K737" s="127"/>
      <c r="L737" s="127"/>
      <c r="M737" s="127"/>
      <c r="N737" s="127"/>
      <c r="O737" s="127"/>
      <c r="P737" s="127"/>
      <c r="Q737" s="262"/>
    </row>
    <row r="738" spans="1:17">
      <c r="A738" s="56"/>
      <c r="B738" s="56"/>
      <c r="C738" s="56"/>
      <c r="D738" s="56"/>
      <c r="E738" s="127"/>
      <c r="F738" s="127"/>
      <c r="G738" s="127"/>
      <c r="H738" s="127"/>
      <c r="I738" s="127"/>
      <c r="J738" s="127"/>
      <c r="K738" s="127"/>
      <c r="L738" s="127"/>
      <c r="M738" s="127"/>
      <c r="N738" s="127"/>
      <c r="O738" s="127"/>
      <c r="P738" s="127"/>
      <c r="Q738" s="262"/>
    </row>
    <row r="739" spans="1:17">
      <c r="A739" s="56"/>
      <c r="B739" s="56"/>
      <c r="C739" s="56"/>
      <c r="D739" s="56"/>
      <c r="E739" s="127"/>
      <c r="F739" s="127"/>
      <c r="G739" s="127"/>
      <c r="H739" s="127"/>
      <c r="I739" s="127"/>
      <c r="J739" s="127"/>
      <c r="K739" s="127"/>
      <c r="L739" s="127"/>
      <c r="M739" s="127"/>
      <c r="N739" s="127"/>
      <c r="O739" s="127"/>
      <c r="P739" s="127"/>
      <c r="Q739" s="262"/>
    </row>
    <row r="740" spans="1:17">
      <c r="A740" s="56"/>
      <c r="B740" s="56"/>
      <c r="C740" s="56"/>
      <c r="D740" s="56"/>
      <c r="E740" s="127"/>
      <c r="F740" s="127"/>
      <c r="G740" s="127"/>
      <c r="H740" s="127"/>
      <c r="I740" s="127"/>
      <c r="J740" s="127"/>
      <c r="K740" s="127"/>
      <c r="L740" s="127"/>
      <c r="M740" s="127"/>
      <c r="N740" s="127"/>
      <c r="O740" s="127"/>
      <c r="P740" s="127"/>
      <c r="Q740" s="262"/>
    </row>
    <row r="741" spans="1:17">
      <c r="A741" s="56"/>
      <c r="B741" s="56"/>
      <c r="C741" s="56"/>
      <c r="D741" s="56"/>
      <c r="E741" s="127"/>
      <c r="F741" s="127"/>
      <c r="G741" s="127"/>
      <c r="H741" s="127"/>
      <c r="I741" s="127"/>
      <c r="J741" s="127"/>
      <c r="K741" s="127"/>
      <c r="L741" s="127"/>
      <c r="M741" s="127"/>
      <c r="N741" s="127"/>
      <c r="O741" s="127"/>
      <c r="P741" s="127"/>
      <c r="Q741" s="262"/>
    </row>
    <row r="742" spans="1:17">
      <c r="A742" s="56"/>
      <c r="B742" s="56"/>
      <c r="C742" s="56"/>
      <c r="D742" s="56"/>
      <c r="E742" s="127"/>
      <c r="F742" s="127"/>
      <c r="G742" s="127"/>
      <c r="H742" s="127"/>
      <c r="I742" s="127"/>
      <c r="J742" s="127"/>
      <c r="K742" s="127"/>
      <c r="L742" s="127"/>
      <c r="M742" s="127"/>
      <c r="N742" s="127"/>
      <c r="O742" s="127"/>
      <c r="P742" s="127"/>
      <c r="Q742" s="262"/>
    </row>
    <row r="743" spans="1:17">
      <c r="A743" s="56"/>
      <c r="B743" s="56"/>
      <c r="C743" s="56"/>
      <c r="D743" s="56"/>
      <c r="E743" s="127"/>
      <c r="F743" s="127"/>
      <c r="G743" s="127"/>
      <c r="H743" s="127"/>
      <c r="I743" s="127"/>
      <c r="J743" s="127"/>
      <c r="K743" s="127"/>
      <c r="L743" s="127"/>
      <c r="M743" s="127"/>
      <c r="N743" s="127"/>
      <c r="O743" s="127"/>
      <c r="P743" s="127"/>
      <c r="Q743" s="262"/>
    </row>
    <row r="744" spans="1:17">
      <c r="A744" s="56"/>
      <c r="B744" s="56"/>
      <c r="C744" s="56"/>
      <c r="D744" s="56"/>
      <c r="E744" s="127"/>
      <c r="F744" s="127"/>
      <c r="G744" s="127"/>
      <c r="H744" s="127"/>
      <c r="I744" s="127"/>
      <c r="J744" s="127"/>
      <c r="K744" s="127"/>
      <c r="L744" s="127"/>
      <c r="M744" s="127"/>
      <c r="N744" s="127"/>
      <c r="O744" s="127"/>
      <c r="P744" s="127"/>
      <c r="Q744" s="262"/>
    </row>
    <row r="745" spans="1:17">
      <c r="A745" s="56"/>
      <c r="B745" s="56"/>
      <c r="C745" s="56"/>
      <c r="D745" s="56"/>
      <c r="E745" s="127"/>
      <c r="F745" s="127"/>
      <c r="G745" s="127"/>
      <c r="H745" s="127"/>
      <c r="I745" s="127"/>
      <c r="J745" s="127"/>
      <c r="K745" s="127"/>
      <c r="L745" s="127"/>
      <c r="M745" s="127"/>
      <c r="N745" s="127"/>
      <c r="O745" s="127"/>
      <c r="P745" s="127"/>
      <c r="Q745" s="262"/>
    </row>
    <row r="746" spans="1:17">
      <c r="A746" s="56"/>
      <c r="B746" s="56"/>
      <c r="C746" s="56"/>
      <c r="D746" s="56"/>
      <c r="E746" s="127"/>
      <c r="F746" s="127"/>
      <c r="G746" s="127"/>
      <c r="H746" s="127"/>
      <c r="I746" s="127"/>
      <c r="J746" s="127"/>
      <c r="K746" s="127"/>
      <c r="L746" s="127"/>
      <c r="M746" s="127"/>
      <c r="N746" s="127"/>
      <c r="O746" s="127"/>
      <c r="P746" s="127"/>
      <c r="Q746" s="262"/>
    </row>
    <row r="747" spans="1:17">
      <c r="A747" s="56"/>
      <c r="B747" s="56"/>
      <c r="C747" s="56"/>
      <c r="D747" s="56"/>
      <c r="E747" s="127"/>
      <c r="F747" s="127"/>
      <c r="G747" s="127"/>
      <c r="H747" s="127"/>
      <c r="I747" s="127"/>
      <c r="J747" s="127"/>
      <c r="K747" s="127"/>
      <c r="L747" s="127"/>
      <c r="M747" s="127"/>
      <c r="N747" s="127"/>
      <c r="O747" s="127"/>
      <c r="P747" s="127"/>
      <c r="Q747" s="262"/>
    </row>
    <row r="748" spans="1:17">
      <c r="A748" s="56"/>
      <c r="B748" s="56"/>
      <c r="C748" s="56"/>
      <c r="D748" s="56"/>
      <c r="E748" s="127"/>
      <c r="F748" s="127"/>
      <c r="G748" s="127"/>
      <c r="H748" s="127"/>
      <c r="I748" s="127"/>
      <c r="J748" s="127"/>
      <c r="K748" s="127"/>
      <c r="L748" s="127"/>
      <c r="M748" s="127"/>
      <c r="N748" s="127"/>
      <c r="O748" s="127"/>
      <c r="P748" s="127"/>
      <c r="Q748" s="262"/>
    </row>
    <row r="749" spans="1:17">
      <c r="A749" s="56"/>
      <c r="B749" s="56"/>
      <c r="C749" s="56"/>
      <c r="D749" s="56"/>
      <c r="E749" s="127"/>
      <c r="F749" s="127"/>
      <c r="G749" s="127"/>
      <c r="H749" s="127"/>
      <c r="I749" s="127"/>
      <c r="J749" s="127"/>
      <c r="K749" s="127"/>
      <c r="L749" s="127"/>
      <c r="M749" s="127"/>
      <c r="N749" s="127"/>
      <c r="O749" s="127"/>
      <c r="P749" s="127"/>
      <c r="Q749" s="262"/>
    </row>
    <row r="750" spans="1:17">
      <c r="A750" s="56"/>
      <c r="B750" s="56"/>
      <c r="C750" s="56"/>
      <c r="D750" s="56"/>
      <c r="E750" s="127"/>
      <c r="F750" s="127"/>
      <c r="G750" s="127"/>
      <c r="H750" s="127"/>
      <c r="I750" s="127"/>
      <c r="J750" s="127"/>
      <c r="K750" s="127"/>
      <c r="L750" s="127"/>
      <c r="M750" s="127"/>
      <c r="N750" s="127"/>
      <c r="O750" s="127"/>
      <c r="P750" s="127"/>
      <c r="Q750" s="262"/>
    </row>
    <row r="751" spans="1:17">
      <c r="A751" s="56"/>
      <c r="B751" s="56"/>
      <c r="C751" s="56"/>
      <c r="D751" s="56"/>
      <c r="E751" s="127"/>
      <c r="F751" s="127"/>
      <c r="G751" s="127"/>
      <c r="H751" s="127"/>
      <c r="I751" s="127"/>
      <c r="J751" s="127"/>
      <c r="K751" s="127"/>
      <c r="L751" s="127"/>
      <c r="M751" s="127"/>
      <c r="N751" s="127"/>
      <c r="O751" s="127"/>
      <c r="P751" s="127"/>
      <c r="Q751" s="262"/>
    </row>
    <row r="752" spans="1:17">
      <c r="A752" s="56"/>
      <c r="B752" s="56"/>
      <c r="C752" s="56"/>
      <c r="D752" s="56"/>
      <c r="E752" s="127"/>
      <c r="F752" s="127"/>
      <c r="G752" s="127"/>
      <c r="H752" s="127"/>
      <c r="I752" s="127"/>
      <c r="J752" s="127"/>
      <c r="K752" s="127"/>
      <c r="L752" s="127"/>
      <c r="M752" s="127"/>
      <c r="N752" s="127"/>
      <c r="O752" s="127"/>
      <c r="P752" s="127"/>
      <c r="Q752" s="262"/>
    </row>
    <row r="753" spans="1:17">
      <c r="A753" s="56"/>
      <c r="B753" s="56"/>
      <c r="C753" s="56"/>
      <c r="D753" s="56"/>
      <c r="E753" s="127"/>
      <c r="F753" s="127"/>
      <c r="G753" s="127"/>
      <c r="H753" s="127"/>
      <c r="I753" s="127"/>
      <c r="J753" s="127"/>
      <c r="K753" s="127"/>
      <c r="L753" s="127"/>
      <c r="M753" s="127"/>
      <c r="N753" s="127"/>
      <c r="O753" s="127"/>
      <c r="P753" s="127"/>
      <c r="Q753" s="262"/>
    </row>
    <row r="754" spans="1:17">
      <c r="A754" s="56"/>
      <c r="B754" s="56"/>
      <c r="C754" s="56"/>
      <c r="D754" s="56"/>
      <c r="E754" s="127"/>
      <c r="F754" s="127"/>
      <c r="G754" s="127"/>
      <c r="H754" s="127"/>
      <c r="I754" s="127"/>
      <c r="J754" s="127"/>
      <c r="K754" s="127"/>
      <c r="L754" s="127"/>
      <c r="M754" s="127"/>
      <c r="N754" s="127"/>
      <c r="O754" s="127"/>
      <c r="P754" s="127"/>
      <c r="Q754" s="262"/>
    </row>
    <row r="755" spans="1:17">
      <c r="A755" s="56"/>
      <c r="B755" s="56"/>
      <c r="C755" s="56"/>
      <c r="D755" s="56"/>
      <c r="E755" s="127"/>
      <c r="F755" s="127"/>
      <c r="G755" s="127"/>
      <c r="H755" s="127"/>
      <c r="I755" s="127"/>
      <c r="J755" s="127"/>
      <c r="K755" s="127"/>
      <c r="L755" s="127"/>
      <c r="M755" s="127"/>
      <c r="N755" s="127"/>
      <c r="O755" s="127"/>
      <c r="P755" s="127"/>
      <c r="Q755" s="262"/>
    </row>
    <row r="756" spans="1:17">
      <c r="A756" s="56"/>
      <c r="B756" s="56"/>
      <c r="C756" s="56"/>
      <c r="D756" s="56"/>
      <c r="E756" s="127"/>
      <c r="F756" s="127"/>
      <c r="G756" s="127"/>
      <c r="H756" s="127"/>
      <c r="I756" s="127"/>
      <c r="J756" s="127"/>
      <c r="K756" s="127"/>
      <c r="L756" s="127"/>
      <c r="M756" s="127"/>
      <c r="N756" s="127"/>
      <c r="O756" s="127"/>
      <c r="P756" s="127"/>
      <c r="Q756" s="262"/>
    </row>
    <row r="757" spans="1:17">
      <c r="A757" s="56"/>
      <c r="B757" s="56"/>
      <c r="C757" s="56"/>
      <c r="D757" s="56"/>
      <c r="E757" s="127"/>
      <c r="F757" s="127"/>
      <c r="G757" s="127"/>
      <c r="H757" s="127"/>
      <c r="I757" s="127"/>
      <c r="J757" s="127"/>
      <c r="K757" s="127"/>
      <c r="L757" s="127"/>
      <c r="M757" s="127"/>
      <c r="N757" s="127"/>
      <c r="O757" s="127"/>
      <c r="P757" s="127"/>
      <c r="Q757" s="262"/>
    </row>
    <row r="758" spans="1:17">
      <c r="A758" s="56"/>
      <c r="B758" s="56"/>
      <c r="C758" s="56"/>
      <c r="D758" s="56"/>
      <c r="E758" s="127"/>
      <c r="F758" s="127"/>
      <c r="G758" s="127"/>
      <c r="H758" s="127"/>
      <c r="I758" s="127"/>
      <c r="J758" s="127"/>
      <c r="K758" s="127"/>
      <c r="L758" s="127"/>
      <c r="M758" s="127"/>
      <c r="N758" s="127"/>
      <c r="O758" s="127"/>
      <c r="P758" s="127"/>
      <c r="Q758" s="262"/>
    </row>
    <row r="759" spans="1:17">
      <c r="A759" s="56"/>
      <c r="B759" s="56"/>
      <c r="C759" s="56"/>
      <c r="D759" s="56"/>
      <c r="E759" s="127"/>
      <c r="F759" s="127"/>
      <c r="G759" s="127"/>
      <c r="H759" s="127"/>
      <c r="I759" s="127"/>
      <c r="J759" s="127"/>
      <c r="K759" s="127"/>
      <c r="L759" s="127"/>
      <c r="M759" s="127"/>
      <c r="N759" s="127"/>
      <c r="O759" s="127"/>
      <c r="P759" s="127"/>
      <c r="Q759" s="262"/>
    </row>
    <row r="760" spans="1:17">
      <c r="A760" s="56"/>
      <c r="B760" s="56"/>
      <c r="C760" s="56"/>
      <c r="D760" s="56"/>
      <c r="E760" s="127"/>
      <c r="F760" s="127"/>
      <c r="G760" s="127"/>
      <c r="H760" s="127"/>
      <c r="I760" s="127"/>
      <c r="J760" s="127"/>
      <c r="K760" s="127"/>
      <c r="L760" s="127"/>
      <c r="M760" s="127"/>
      <c r="N760" s="127"/>
      <c r="O760" s="127"/>
      <c r="P760" s="127"/>
      <c r="Q760" s="262"/>
    </row>
    <row r="761" spans="1:17">
      <c r="A761" s="56"/>
      <c r="B761" s="56"/>
      <c r="C761" s="56"/>
      <c r="D761" s="56"/>
      <c r="E761" s="127"/>
      <c r="F761" s="127"/>
      <c r="G761" s="127"/>
      <c r="H761" s="127"/>
      <c r="I761" s="127"/>
      <c r="J761" s="127"/>
      <c r="K761" s="127"/>
      <c r="L761" s="127"/>
      <c r="M761" s="127"/>
      <c r="N761" s="127"/>
      <c r="O761" s="127"/>
      <c r="P761" s="127"/>
      <c r="Q761" s="262"/>
    </row>
    <row r="762" spans="1:17">
      <c r="A762" s="56"/>
      <c r="B762" s="56"/>
      <c r="C762" s="56"/>
      <c r="D762" s="56"/>
      <c r="E762" s="127"/>
      <c r="F762" s="127"/>
      <c r="G762" s="127"/>
      <c r="H762" s="127"/>
      <c r="I762" s="127"/>
      <c r="J762" s="127"/>
      <c r="K762" s="127"/>
      <c r="L762" s="127"/>
      <c r="M762" s="127"/>
      <c r="N762" s="127"/>
      <c r="O762" s="127"/>
      <c r="P762" s="127"/>
      <c r="Q762" s="262"/>
    </row>
    <row r="763" spans="1:17">
      <c r="A763" s="56"/>
      <c r="B763" s="56"/>
      <c r="C763" s="56"/>
      <c r="D763" s="56"/>
      <c r="E763" s="127"/>
      <c r="F763" s="127"/>
      <c r="G763" s="127"/>
      <c r="H763" s="127"/>
      <c r="I763" s="127"/>
      <c r="J763" s="127"/>
      <c r="K763" s="127"/>
      <c r="L763" s="127"/>
      <c r="M763" s="127"/>
      <c r="N763" s="127"/>
      <c r="O763" s="127"/>
      <c r="P763" s="127"/>
      <c r="Q763" s="262"/>
    </row>
    <row r="764" spans="1:17">
      <c r="A764" s="56"/>
      <c r="B764" s="56"/>
      <c r="C764" s="56"/>
      <c r="D764" s="56"/>
      <c r="E764" s="127"/>
      <c r="F764" s="127"/>
      <c r="G764" s="127"/>
      <c r="H764" s="127"/>
      <c r="I764" s="127"/>
      <c r="J764" s="127"/>
      <c r="K764" s="127"/>
      <c r="L764" s="127"/>
      <c r="M764" s="127"/>
      <c r="N764" s="127"/>
      <c r="O764" s="127"/>
      <c r="P764" s="127"/>
      <c r="Q764" s="262"/>
    </row>
    <row r="765" spans="1:17">
      <c r="A765" s="56"/>
      <c r="B765" s="56"/>
      <c r="C765" s="56"/>
      <c r="D765" s="56"/>
      <c r="E765" s="127"/>
      <c r="F765" s="127"/>
      <c r="G765" s="127"/>
      <c r="H765" s="127"/>
      <c r="I765" s="127"/>
      <c r="J765" s="127"/>
      <c r="K765" s="127"/>
      <c r="L765" s="127"/>
      <c r="M765" s="127"/>
      <c r="N765" s="127"/>
      <c r="O765" s="127"/>
      <c r="P765" s="127"/>
      <c r="Q765" s="262"/>
    </row>
    <row r="766" spans="1:17">
      <c r="A766" s="56"/>
      <c r="B766" s="56"/>
      <c r="C766" s="56"/>
      <c r="D766" s="56"/>
      <c r="E766" s="127"/>
      <c r="F766" s="127"/>
      <c r="G766" s="127"/>
      <c r="H766" s="127"/>
      <c r="I766" s="127"/>
      <c r="J766" s="127"/>
      <c r="K766" s="127"/>
      <c r="L766" s="127"/>
      <c r="M766" s="127"/>
      <c r="N766" s="127"/>
      <c r="O766" s="127"/>
      <c r="P766" s="127"/>
      <c r="Q766" s="262"/>
    </row>
    <row r="767" spans="1:17">
      <c r="A767" s="56"/>
      <c r="B767" s="56"/>
      <c r="C767" s="56"/>
      <c r="D767" s="56"/>
      <c r="E767" s="127"/>
      <c r="F767" s="127"/>
      <c r="G767" s="127"/>
      <c r="H767" s="127"/>
      <c r="I767" s="127"/>
      <c r="J767" s="127"/>
      <c r="K767" s="127"/>
      <c r="L767" s="127"/>
      <c r="M767" s="127"/>
      <c r="N767" s="127"/>
      <c r="O767" s="127"/>
      <c r="P767" s="127"/>
      <c r="Q767" s="262"/>
    </row>
    <row r="768" spans="1:17">
      <c r="A768" s="56"/>
      <c r="B768" s="56"/>
      <c r="C768" s="56"/>
      <c r="D768" s="56"/>
      <c r="E768" s="127"/>
      <c r="F768" s="127"/>
      <c r="G768" s="127"/>
      <c r="H768" s="127"/>
      <c r="I768" s="127"/>
      <c r="J768" s="127"/>
      <c r="K768" s="127"/>
      <c r="L768" s="127"/>
      <c r="M768" s="127"/>
      <c r="N768" s="127"/>
      <c r="O768" s="127"/>
      <c r="P768" s="127"/>
      <c r="Q768" s="262"/>
    </row>
    <row r="769" spans="1:17">
      <c r="A769" s="56"/>
      <c r="B769" s="56"/>
      <c r="C769" s="56"/>
      <c r="D769" s="56"/>
      <c r="E769" s="127"/>
      <c r="F769" s="127"/>
      <c r="G769" s="127"/>
      <c r="H769" s="127"/>
      <c r="I769" s="127"/>
      <c r="J769" s="127"/>
      <c r="K769" s="127"/>
      <c r="L769" s="127"/>
      <c r="M769" s="127"/>
      <c r="N769" s="127"/>
      <c r="O769" s="127"/>
      <c r="P769" s="127"/>
      <c r="Q769" s="262"/>
    </row>
    <row r="770" spans="1:17">
      <c r="A770" s="56"/>
      <c r="B770" s="56"/>
      <c r="C770" s="56"/>
      <c r="D770" s="56"/>
      <c r="E770" s="127"/>
      <c r="F770" s="127"/>
      <c r="G770" s="127"/>
      <c r="H770" s="127"/>
      <c r="I770" s="127"/>
      <c r="J770" s="127"/>
      <c r="K770" s="127"/>
      <c r="L770" s="127"/>
      <c r="M770" s="127"/>
      <c r="N770" s="127"/>
      <c r="O770" s="127"/>
      <c r="P770" s="127"/>
      <c r="Q770" s="262"/>
    </row>
    <row r="771" spans="1:17">
      <c r="A771" s="56"/>
      <c r="B771" s="56"/>
      <c r="C771" s="56"/>
      <c r="D771" s="56"/>
      <c r="E771" s="127"/>
      <c r="F771" s="127"/>
      <c r="G771" s="127"/>
      <c r="H771" s="127"/>
      <c r="I771" s="127"/>
      <c r="J771" s="127"/>
      <c r="K771" s="127"/>
      <c r="L771" s="127"/>
      <c r="M771" s="127"/>
      <c r="N771" s="127"/>
      <c r="O771" s="127"/>
      <c r="P771" s="127"/>
      <c r="Q771" s="262"/>
    </row>
    <row r="772" spans="1:17">
      <c r="A772" s="56"/>
      <c r="B772" s="56"/>
      <c r="C772" s="56"/>
      <c r="D772" s="56"/>
      <c r="E772" s="127"/>
      <c r="F772" s="127"/>
      <c r="G772" s="127"/>
      <c r="H772" s="127"/>
      <c r="I772" s="127"/>
      <c r="J772" s="127"/>
      <c r="K772" s="127"/>
      <c r="L772" s="127"/>
      <c r="M772" s="127"/>
      <c r="N772" s="127"/>
      <c r="O772" s="127"/>
      <c r="P772" s="127"/>
      <c r="Q772" s="262"/>
    </row>
    <row r="773" spans="1:17">
      <c r="A773" s="56"/>
      <c r="B773" s="56"/>
      <c r="C773" s="56"/>
      <c r="D773" s="56"/>
      <c r="E773" s="127"/>
      <c r="F773" s="127"/>
      <c r="G773" s="127"/>
      <c r="H773" s="127"/>
      <c r="I773" s="127"/>
      <c r="J773" s="127"/>
      <c r="K773" s="127"/>
      <c r="L773" s="127"/>
      <c r="M773" s="127"/>
      <c r="N773" s="127"/>
      <c r="O773" s="127"/>
      <c r="P773" s="127"/>
      <c r="Q773" s="262"/>
    </row>
    <row r="774" spans="1:17">
      <c r="A774" s="56"/>
      <c r="B774" s="56"/>
      <c r="C774" s="56"/>
      <c r="D774" s="56"/>
      <c r="E774" s="127"/>
      <c r="F774" s="127"/>
      <c r="G774" s="127"/>
      <c r="H774" s="127"/>
      <c r="I774" s="127"/>
      <c r="J774" s="127"/>
      <c r="K774" s="127"/>
      <c r="L774" s="127"/>
      <c r="M774" s="127"/>
      <c r="N774" s="127"/>
      <c r="O774" s="127"/>
      <c r="P774" s="127"/>
      <c r="Q774" s="262"/>
    </row>
    <row r="775" spans="1:17">
      <c r="A775" s="56"/>
      <c r="B775" s="56"/>
      <c r="C775" s="56"/>
      <c r="D775" s="56"/>
      <c r="E775" s="127"/>
      <c r="F775" s="127"/>
      <c r="G775" s="127"/>
      <c r="H775" s="127"/>
      <c r="I775" s="127"/>
      <c r="J775" s="127"/>
      <c r="K775" s="127"/>
      <c r="L775" s="127"/>
      <c r="M775" s="127"/>
      <c r="N775" s="127"/>
      <c r="O775" s="127"/>
      <c r="P775" s="127"/>
      <c r="Q775" s="262"/>
    </row>
    <row r="776" spans="1:17">
      <c r="A776" s="56"/>
      <c r="B776" s="56"/>
      <c r="C776" s="56"/>
      <c r="D776" s="56"/>
      <c r="E776" s="127"/>
      <c r="F776" s="127"/>
      <c r="G776" s="127"/>
      <c r="H776" s="127"/>
      <c r="I776" s="127"/>
      <c r="J776" s="127"/>
      <c r="K776" s="127"/>
      <c r="L776" s="127"/>
      <c r="M776" s="127"/>
      <c r="N776" s="127"/>
      <c r="O776" s="127"/>
      <c r="P776" s="127"/>
      <c r="Q776" s="262"/>
    </row>
    <row r="777" spans="1:17">
      <c r="A777" s="56"/>
      <c r="B777" s="56"/>
      <c r="C777" s="56"/>
      <c r="D777" s="56"/>
      <c r="E777" s="127"/>
      <c r="F777" s="127"/>
      <c r="G777" s="127"/>
      <c r="H777" s="127"/>
      <c r="I777" s="127"/>
      <c r="J777" s="127"/>
      <c r="K777" s="127"/>
      <c r="L777" s="127"/>
      <c r="M777" s="127"/>
      <c r="N777" s="127"/>
      <c r="O777" s="127"/>
      <c r="P777" s="127"/>
      <c r="Q777" s="262"/>
    </row>
    <row r="778" spans="1:17">
      <c r="A778" s="56"/>
      <c r="B778" s="56"/>
      <c r="C778" s="56"/>
      <c r="D778" s="56"/>
      <c r="E778" s="127"/>
      <c r="F778" s="127"/>
      <c r="G778" s="127"/>
      <c r="H778" s="127"/>
      <c r="I778" s="127"/>
      <c r="J778" s="127"/>
      <c r="K778" s="127"/>
      <c r="L778" s="127"/>
      <c r="M778" s="127"/>
      <c r="N778" s="127"/>
      <c r="O778" s="127"/>
      <c r="P778" s="127"/>
      <c r="Q778" s="262"/>
    </row>
    <row r="779" spans="1:17">
      <c r="A779" s="56"/>
      <c r="B779" s="56"/>
      <c r="C779" s="56"/>
      <c r="D779" s="56"/>
      <c r="E779" s="127"/>
      <c r="F779" s="127"/>
      <c r="G779" s="127"/>
      <c r="H779" s="127"/>
      <c r="I779" s="127"/>
      <c r="J779" s="127"/>
      <c r="K779" s="127"/>
      <c r="L779" s="127"/>
      <c r="M779" s="127"/>
      <c r="N779" s="127"/>
      <c r="O779" s="127"/>
      <c r="P779" s="127"/>
      <c r="Q779" s="262"/>
    </row>
    <row r="780" spans="1:17">
      <c r="A780" s="56"/>
      <c r="B780" s="56"/>
      <c r="C780" s="56"/>
      <c r="D780" s="56"/>
      <c r="E780" s="127"/>
      <c r="F780" s="127"/>
      <c r="G780" s="127"/>
      <c r="H780" s="127"/>
      <c r="I780" s="127"/>
      <c r="J780" s="127"/>
      <c r="K780" s="127"/>
      <c r="L780" s="127"/>
      <c r="M780" s="127"/>
      <c r="N780" s="127"/>
      <c r="O780" s="127"/>
      <c r="P780" s="127"/>
      <c r="Q780" s="262"/>
    </row>
    <row r="781" spans="1:17">
      <c r="A781" s="56"/>
      <c r="B781" s="56"/>
      <c r="C781" s="56"/>
      <c r="D781" s="56"/>
      <c r="E781" s="127"/>
      <c r="F781" s="127"/>
      <c r="G781" s="127"/>
      <c r="H781" s="127"/>
      <c r="I781" s="127"/>
      <c r="J781" s="127"/>
      <c r="K781" s="127"/>
      <c r="L781" s="127"/>
      <c r="M781" s="127"/>
      <c r="N781" s="127"/>
      <c r="O781" s="127"/>
      <c r="P781" s="127"/>
      <c r="Q781" s="262"/>
    </row>
    <row r="782" spans="1:17">
      <c r="A782" s="56"/>
      <c r="B782" s="56"/>
      <c r="C782" s="56"/>
      <c r="D782" s="56"/>
      <c r="E782" s="127"/>
      <c r="F782" s="127"/>
      <c r="G782" s="127"/>
      <c r="H782" s="127"/>
      <c r="I782" s="127"/>
      <c r="J782" s="127"/>
      <c r="K782" s="127"/>
      <c r="L782" s="127"/>
      <c r="M782" s="127"/>
      <c r="N782" s="127"/>
      <c r="O782" s="127"/>
      <c r="P782" s="127"/>
      <c r="Q782" s="262"/>
    </row>
    <row r="783" spans="1:17">
      <c r="A783" s="56"/>
      <c r="B783" s="56"/>
      <c r="C783" s="56"/>
      <c r="D783" s="56"/>
      <c r="E783" s="127"/>
      <c r="F783" s="127"/>
      <c r="G783" s="127"/>
      <c r="H783" s="127"/>
      <c r="I783" s="127"/>
      <c r="J783" s="127"/>
      <c r="K783" s="127"/>
      <c r="L783" s="127"/>
      <c r="M783" s="127"/>
      <c r="N783" s="127"/>
      <c r="O783" s="127"/>
      <c r="P783" s="127"/>
      <c r="Q783" s="262"/>
    </row>
    <row r="784" spans="1:17">
      <c r="A784" s="56"/>
      <c r="B784" s="56"/>
      <c r="C784" s="56"/>
      <c r="D784" s="56"/>
      <c r="E784" s="127"/>
      <c r="F784" s="127"/>
      <c r="G784" s="127"/>
      <c r="H784" s="127"/>
      <c r="I784" s="127"/>
      <c r="J784" s="127"/>
      <c r="K784" s="127"/>
      <c r="L784" s="127"/>
      <c r="M784" s="127"/>
      <c r="N784" s="127"/>
      <c r="O784" s="127"/>
      <c r="P784" s="127"/>
      <c r="Q784" s="262"/>
    </row>
    <row r="785" spans="1:17">
      <c r="A785" s="56"/>
      <c r="B785" s="56"/>
      <c r="C785" s="56"/>
      <c r="D785" s="56"/>
      <c r="E785" s="127"/>
      <c r="F785" s="127"/>
      <c r="G785" s="127"/>
      <c r="H785" s="127"/>
      <c r="I785" s="127"/>
      <c r="J785" s="127"/>
      <c r="K785" s="127"/>
      <c r="L785" s="127"/>
      <c r="M785" s="127"/>
      <c r="N785" s="127"/>
      <c r="O785" s="127"/>
      <c r="P785" s="127"/>
      <c r="Q785" s="262"/>
    </row>
    <row r="786" spans="1:17">
      <c r="A786" s="56"/>
      <c r="B786" s="56"/>
      <c r="C786" s="56"/>
      <c r="D786" s="56"/>
      <c r="E786" s="127"/>
      <c r="F786" s="127"/>
      <c r="G786" s="127"/>
      <c r="H786" s="127"/>
      <c r="I786" s="127"/>
      <c r="J786" s="127"/>
      <c r="K786" s="127"/>
      <c r="L786" s="127"/>
      <c r="M786" s="127"/>
      <c r="N786" s="127"/>
      <c r="O786" s="127"/>
      <c r="P786" s="127"/>
      <c r="Q786" s="262"/>
    </row>
    <row r="787" spans="1:17">
      <c r="A787" s="56"/>
      <c r="B787" s="56"/>
      <c r="C787" s="56"/>
      <c r="D787" s="56"/>
      <c r="E787" s="127"/>
      <c r="F787" s="127"/>
      <c r="G787" s="127"/>
      <c r="H787" s="127"/>
      <c r="I787" s="127"/>
      <c r="J787" s="127"/>
      <c r="K787" s="127"/>
      <c r="L787" s="127"/>
      <c r="M787" s="127"/>
      <c r="N787" s="127"/>
      <c r="O787" s="127"/>
      <c r="P787" s="127"/>
      <c r="Q787" s="262"/>
    </row>
    <row r="788" spans="1:17">
      <c r="A788" s="56"/>
      <c r="B788" s="56"/>
      <c r="C788" s="56"/>
      <c r="D788" s="56"/>
      <c r="E788" s="127"/>
      <c r="F788" s="127"/>
      <c r="G788" s="127"/>
      <c r="H788" s="127"/>
      <c r="I788" s="127"/>
      <c r="J788" s="127"/>
      <c r="K788" s="127"/>
      <c r="L788" s="127"/>
      <c r="M788" s="127"/>
      <c r="N788" s="127"/>
      <c r="O788" s="127"/>
      <c r="P788" s="127"/>
      <c r="Q788" s="262"/>
    </row>
    <row r="789" spans="1:17">
      <c r="A789" s="56"/>
      <c r="B789" s="56"/>
      <c r="C789" s="56"/>
      <c r="D789" s="56"/>
      <c r="E789" s="127"/>
      <c r="F789" s="127"/>
      <c r="G789" s="127"/>
      <c r="H789" s="127"/>
      <c r="I789" s="127"/>
      <c r="J789" s="127"/>
      <c r="K789" s="127"/>
      <c r="L789" s="127"/>
      <c r="M789" s="127"/>
      <c r="N789" s="127"/>
      <c r="O789" s="127"/>
      <c r="P789" s="127"/>
      <c r="Q789" s="262"/>
    </row>
    <row r="790" spans="1:17">
      <c r="A790" s="56"/>
      <c r="B790" s="56"/>
      <c r="C790" s="56"/>
      <c r="D790" s="56"/>
      <c r="E790" s="127"/>
      <c r="F790" s="127"/>
      <c r="G790" s="127"/>
      <c r="H790" s="127"/>
      <c r="I790" s="127"/>
      <c r="J790" s="127"/>
      <c r="K790" s="127"/>
      <c r="L790" s="127"/>
      <c r="M790" s="127"/>
      <c r="N790" s="127"/>
      <c r="O790" s="127"/>
      <c r="P790" s="127"/>
      <c r="Q790" s="262"/>
    </row>
    <row r="791" spans="1:17">
      <c r="A791" s="56"/>
      <c r="B791" s="56"/>
      <c r="C791" s="56"/>
      <c r="D791" s="56"/>
      <c r="E791" s="127"/>
      <c r="F791" s="127"/>
      <c r="G791" s="127"/>
      <c r="H791" s="127"/>
      <c r="I791" s="127"/>
      <c r="J791" s="127"/>
      <c r="K791" s="127"/>
      <c r="L791" s="127"/>
      <c r="M791" s="127"/>
      <c r="N791" s="127"/>
      <c r="O791" s="127"/>
      <c r="P791" s="127"/>
      <c r="Q791" s="262"/>
    </row>
    <row r="792" spans="1:17">
      <c r="A792" s="56"/>
      <c r="B792" s="56"/>
      <c r="C792" s="56"/>
      <c r="D792" s="56"/>
      <c r="E792" s="127"/>
      <c r="F792" s="127"/>
      <c r="G792" s="127"/>
      <c r="H792" s="127"/>
      <c r="I792" s="127"/>
      <c r="J792" s="127"/>
      <c r="K792" s="127"/>
      <c r="L792" s="127"/>
      <c r="M792" s="127"/>
      <c r="N792" s="127"/>
      <c r="O792" s="127"/>
      <c r="P792" s="127"/>
      <c r="Q792" s="262"/>
    </row>
    <row r="793" spans="1:17">
      <c r="A793" s="56"/>
      <c r="B793" s="56"/>
      <c r="C793" s="56"/>
      <c r="D793" s="56"/>
      <c r="E793" s="127"/>
      <c r="F793" s="127"/>
      <c r="G793" s="127"/>
      <c r="H793" s="127"/>
      <c r="I793" s="127"/>
      <c r="J793" s="127"/>
      <c r="K793" s="127"/>
      <c r="L793" s="127"/>
      <c r="M793" s="127"/>
      <c r="N793" s="127"/>
      <c r="O793" s="127"/>
      <c r="P793" s="127"/>
      <c r="Q793" s="262"/>
    </row>
    <row r="794" spans="1:17">
      <c r="A794" s="56"/>
      <c r="B794" s="56"/>
      <c r="C794" s="56"/>
      <c r="D794" s="56"/>
      <c r="E794" s="127"/>
      <c r="F794" s="127"/>
      <c r="G794" s="127"/>
      <c r="H794" s="127"/>
      <c r="I794" s="127"/>
      <c r="J794" s="127"/>
      <c r="K794" s="127"/>
      <c r="L794" s="127"/>
      <c r="M794" s="127"/>
      <c r="N794" s="127"/>
      <c r="O794" s="127"/>
      <c r="P794" s="127"/>
      <c r="Q794" s="262"/>
    </row>
    <row r="795" spans="1:17">
      <c r="A795" s="56"/>
      <c r="B795" s="56"/>
      <c r="C795" s="56"/>
      <c r="D795" s="56"/>
      <c r="E795" s="127"/>
      <c r="F795" s="127"/>
      <c r="G795" s="127"/>
      <c r="H795" s="127"/>
      <c r="I795" s="127"/>
      <c r="J795" s="127"/>
      <c r="K795" s="127"/>
      <c r="L795" s="127"/>
      <c r="M795" s="127"/>
      <c r="N795" s="127"/>
      <c r="O795" s="127"/>
      <c r="P795" s="127"/>
      <c r="Q795" s="262"/>
    </row>
    <row r="796" spans="1:17">
      <c r="A796" s="56"/>
      <c r="B796" s="56"/>
      <c r="C796" s="56"/>
      <c r="D796" s="56"/>
      <c r="E796" s="127"/>
      <c r="F796" s="127"/>
      <c r="G796" s="127"/>
      <c r="H796" s="127"/>
      <c r="I796" s="127"/>
      <c r="J796" s="127"/>
      <c r="K796" s="127"/>
      <c r="L796" s="127"/>
      <c r="M796" s="127"/>
      <c r="N796" s="127"/>
      <c r="O796" s="127"/>
      <c r="P796" s="127"/>
      <c r="Q796" s="262"/>
    </row>
    <row r="797" spans="1:17">
      <c r="A797" s="56"/>
      <c r="B797" s="56"/>
      <c r="C797" s="56"/>
      <c r="D797" s="56"/>
      <c r="E797" s="127"/>
      <c r="F797" s="127"/>
      <c r="G797" s="127"/>
      <c r="H797" s="127"/>
      <c r="I797" s="127"/>
      <c r="J797" s="127"/>
      <c r="K797" s="127"/>
      <c r="L797" s="127"/>
      <c r="M797" s="127"/>
      <c r="N797" s="127"/>
      <c r="O797" s="127"/>
      <c r="P797" s="127"/>
      <c r="Q797" s="262"/>
    </row>
    <row r="798" spans="1:17">
      <c r="A798" s="56"/>
      <c r="B798" s="56"/>
      <c r="C798" s="56"/>
      <c r="D798" s="56"/>
      <c r="E798" s="127"/>
      <c r="F798" s="127"/>
      <c r="G798" s="127"/>
      <c r="H798" s="127"/>
      <c r="I798" s="127"/>
      <c r="J798" s="127"/>
      <c r="K798" s="127"/>
      <c r="L798" s="127"/>
      <c r="M798" s="127"/>
      <c r="N798" s="127"/>
      <c r="O798" s="127"/>
      <c r="P798" s="127"/>
      <c r="Q798" s="262"/>
    </row>
    <row r="799" spans="1:17">
      <c r="A799" s="56"/>
      <c r="B799" s="56"/>
      <c r="C799" s="56"/>
      <c r="D799" s="56"/>
      <c r="E799" s="127"/>
      <c r="F799" s="127"/>
      <c r="G799" s="127"/>
      <c r="H799" s="127"/>
      <c r="I799" s="127"/>
      <c r="J799" s="127"/>
      <c r="K799" s="127"/>
      <c r="L799" s="127"/>
      <c r="M799" s="127"/>
      <c r="N799" s="127"/>
      <c r="O799" s="127"/>
      <c r="P799" s="127"/>
      <c r="Q799" s="262"/>
    </row>
    <row r="800" spans="1:17">
      <c r="A800" s="56"/>
      <c r="B800" s="56"/>
      <c r="C800" s="56"/>
      <c r="D800" s="56"/>
      <c r="E800" s="127"/>
      <c r="F800" s="127"/>
      <c r="G800" s="127"/>
      <c r="H800" s="127"/>
      <c r="I800" s="127"/>
      <c r="J800" s="127"/>
      <c r="K800" s="127"/>
      <c r="L800" s="127"/>
      <c r="M800" s="127"/>
      <c r="N800" s="127"/>
      <c r="O800" s="127"/>
      <c r="P800" s="127"/>
      <c r="Q800" s="262"/>
    </row>
    <row r="801" spans="1:17">
      <c r="A801" s="56"/>
      <c r="B801" s="56"/>
      <c r="C801" s="56"/>
      <c r="D801" s="56"/>
      <c r="E801" s="127"/>
      <c r="F801" s="127"/>
      <c r="G801" s="127"/>
      <c r="H801" s="127"/>
      <c r="I801" s="127"/>
      <c r="J801" s="127"/>
      <c r="K801" s="127"/>
      <c r="L801" s="127"/>
      <c r="M801" s="127"/>
      <c r="N801" s="127"/>
      <c r="O801" s="127"/>
      <c r="P801" s="127"/>
      <c r="Q801" s="262"/>
    </row>
    <row r="802" spans="1:17">
      <c r="A802" s="56"/>
      <c r="B802" s="56"/>
      <c r="C802" s="56"/>
      <c r="D802" s="56"/>
      <c r="E802" s="127"/>
      <c r="F802" s="127"/>
      <c r="G802" s="127"/>
      <c r="H802" s="127"/>
      <c r="I802" s="127"/>
      <c r="J802" s="127"/>
      <c r="K802" s="127"/>
      <c r="L802" s="127"/>
      <c r="M802" s="127"/>
      <c r="N802" s="127"/>
      <c r="O802" s="127"/>
      <c r="P802" s="127"/>
      <c r="Q802" s="262"/>
    </row>
    <row r="803" spans="1:17">
      <c r="A803" s="56"/>
      <c r="B803" s="56"/>
      <c r="C803" s="56"/>
      <c r="D803" s="56"/>
      <c r="E803" s="127"/>
      <c r="F803" s="127"/>
      <c r="G803" s="127"/>
      <c r="H803" s="127"/>
      <c r="I803" s="127"/>
      <c r="J803" s="127"/>
      <c r="K803" s="127"/>
      <c r="L803" s="127"/>
      <c r="M803" s="127"/>
      <c r="N803" s="127"/>
      <c r="O803" s="127"/>
      <c r="P803" s="127"/>
      <c r="Q803" s="262"/>
    </row>
    <row r="804" spans="1:17">
      <c r="A804" s="56"/>
      <c r="B804" s="56"/>
      <c r="C804" s="56"/>
      <c r="D804" s="56"/>
      <c r="E804" s="127"/>
      <c r="F804" s="127"/>
      <c r="G804" s="127"/>
      <c r="H804" s="127"/>
      <c r="I804" s="127"/>
      <c r="J804" s="127"/>
      <c r="K804" s="127"/>
      <c r="L804" s="127"/>
      <c r="M804" s="127"/>
      <c r="N804" s="127"/>
      <c r="O804" s="127"/>
      <c r="P804" s="127"/>
      <c r="Q804" s="262"/>
    </row>
    <row r="805" spans="1:17">
      <c r="A805" s="56"/>
      <c r="B805" s="56"/>
      <c r="C805" s="56"/>
      <c r="D805" s="56"/>
      <c r="E805" s="127"/>
      <c r="F805" s="127"/>
      <c r="G805" s="127"/>
      <c r="H805" s="127"/>
      <c r="I805" s="127"/>
      <c r="J805" s="127"/>
      <c r="K805" s="127"/>
      <c r="L805" s="127"/>
      <c r="M805" s="127"/>
      <c r="N805" s="127"/>
      <c r="O805" s="127"/>
      <c r="P805" s="127"/>
      <c r="Q805" s="262"/>
    </row>
    <row r="806" spans="1:17">
      <c r="A806" s="56"/>
      <c r="B806" s="56"/>
      <c r="C806" s="56"/>
      <c r="D806" s="56"/>
      <c r="E806" s="127"/>
      <c r="F806" s="127"/>
      <c r="G806" s="127"/>
      <c r="H806" s="127"/>
      <c r="I806" s="127"/>
      <c r="J806" s="127"/>
      <c r="K806" s="127"/>
      <c r="L806" s="127"/>
      <c r="M806" s="127"/>
      <c r="N806" s="127"/>
      <c r="O806" s="127"/>
      <c r="P806" s="127"/>
      <c r="Q806" s="262"/>
    </row>
    <row r="807" spans="1:17">
      <c r="A807" s="56"/>
      <c r="B807" s="56"/>
      <c r="C807" s="56"/>
      <c r="D807" s="56"/>
      <c r="E807" s="127"/>
      <c r="F807" s="127"/>
      <c r="G807" s="127"/>
      <c r="H807" s="127"/>
      <c r="I807" s="127"/>
      <c r="J807" s="127"/>
      <c r="K807" s="127"/>
      <c r="L807" s="127"/>
      <c r="M807" s="127"/>
      <c r="N807" s="127"/>
      <c r="O807" s="127"/>
      <c r="P807" s="127"/>
      <c r="Q807" s="262"/>
    </row>
    <row r="808" spans="1:17">
      <c r="A808" s="56"/>
      <c r="B808" s="56"/>
      <c r="C808" s="56"/>
      <c r="D808" s="56"/>
      <c r="E808" s="127"/>
      <c r="F808" s="127"/>
      <c r="G808" s="127"/>
      <c r="H808" s="127"/>
      <c r="I808" s="127"/>
      <c r="J808" s="127"/>
      <c r="K808" s="127"/>
      <c r="L808" s="127"/>
      <c r="M808" s="127"/>
      <c r="N808" s="127"/>
      <c r="O808" s="127"/>
      <c r="P808" s="127"/>
      <c r="Q808" s="262"/>
    </row>
    <row r="809" spans="1:17">
      <c r="A809" s="56"/>
      <c r="B809" s="56"/>
      <c r="C809" s="56"/>
      <c r="D809" s="56"/>
      <c r="E809" s="127"/>
      <c r="F809" s="127"/>
      <c r="G809" s="127"/>
      <c r="H809" s="127"/>
      <c r="I809" s="127"/>
      <c r="J809" s="127"/>
      <c r="K809" s="127"/>
      <c r="L809" s="127"/>
      <c r="M809" s="127"/>
      <c r="N809" s="127"/>
      <c r="O809" s="127"/>
      <c r="P809" s="127"/>
      <c r="Q809" s="262"/>
    </row>
    <row r="810" spans="1:17">
      <c r="A810" s="56"/>
      <c r="B810" s="56"/>
      <c r="C810" s="56"/>
      <c r="D810" s="56"/>
      <c r="E810" s="127"/>
      <c r="F810" s="127"/>
      <c r="G810" s="127"/>
      <c r="H810" s="127"/>
      <c r="I810" s="127"/>
      <c r="J810" s="127"/>
      <c r="K810" s="127"/>
      <c r="L810" s="127"/>
      <c r="M810" s="127"/>
      <c r="N810" s="127"/>
      <c r="O810" s="127"/>
      <c r="P810" s="127"/>
      <c r="Q810" s="262"/>
    </row>
    <row r="811" spans="1:17">
      <c r="A811" s="56"/>
      <c r="B811" s="56"/>
      <c r="C811" s="56"/>
      <c r="D811" s="56"/>
      <c r="E811" s="127"/>
      <c r="F811" s="127"/>
      <c r="G811" s="127"/>
      <c r="H811" s="127"/>
      <c r="I811" s="127"/>
      <c r="J811" s="127"/>
      <c r="K811" s="127"/>
      <c r="L811" s="127"/>
      <c r="M811" s="127"/>
      <c r="N811" s="127"/>
      <c r="O811" s="127"/>
      <c r="P811" s="127"/>
      <c r="Q811" s="262"/>
    </row>
    <row r="812" spans="1:17">
      <c r="A812" s="56"/>
      <c r="B812" s="56"/>
      <c r="C812" s="56"/>
      <c r="D812" s="56"/>
      <c r="E812" s="127"/>
      <c r="F812" s="127"/>
      <c r="G812" s="127"/>
      <c r="H812" s="127"/>
      <c r="I812" s="127"/>
      <c r="J812" s="127"/>
      <c r="K812" s="127"/>
      <c r="L812" s="127"/>
      <c r="M812" s="127"/>
      <c r="N812" s="127"/>
      <c r="O812" s="127"/>
      <c r="P812" s="127"/>
      <c r="Q812" s="262"/>
    </row>
    <row r="813" spans="1:17">
      <c r="A813" s="56"/>
      <c r="B813" s="56"/>
      <c r="C813" s="56"/>
      <c r="D813" s="56"/>
      <c r="E813" s="127"/>
      <c r="F813" s="127"/>
      <c r="G813" s="127"/>
      <c r="H813" s="127"/>
      <c r="I813" s="127"/>
      <c r="J813" s="127"/>
      <c r="K813" s="127"/>
      <c r="L813" s="127"/>
      <c r="M813" s="127"/>
      <c r="N813" s="127"/>
      <c r="O813" s="127"/>
      <c r="P813" s="127"/>
      <c r="Q813" s="262"/>
    </row>
    <row r="814" spans="1:17">
      <c r="A814" s="56"/>
      <c r="B814" s="56"/>
      <c r="C814" s="56"/>
      <c r="D814" s="56"/>
      <c r="E814" s="127"/>
      <c r="F814" s="127"/>
      <c r="G814" s="127"/>
      <c r="H814" s="127"/>
      <c r="I814" s="127"/>
      <c r="J814" s="127"/>
      <c r="K814" s="127"/>
      <c r="L814" s="127"/>
      <c r="M814" s="127"/>
      <c r="N814" s="127"/>
      <c r="O814" s="127"/>
      <c r="P814" s="127"/>
      <c r="Q814" s="262"/>
    </row>
    <row r="815" spans="1:17">
      <c r="A815" s="56"/>
      <c r="B815" s="56"/>
      <c r="C815" s="56"/>
      <c r="D815" s="56"/>
      <c r="E815" s="127"/>
      <c r="F815" s="127"/>
      <c r="G815" s="127"/>
      <c r="H815" s="127"/>
      <c r="I815" s="127"/>
      <c r="J815" s="127"/>
      <c r="K815" s="127"/>
      <c r="L815" s="127"/>
      <c r="M815" s="127"/>
      <c r="N815" s="127"/>
      <c r="O815" s="127"/>
      <c r="P815" s="127"/>
      <c r="Q815" s="262"/>
    </row>
    <row r="816" spans="1:17">
      <c r="A816" s="56"/>
      <c r="B816" s="56"/>
      <c r="C816" s="56"/>
      <c r="D816" s="56"/>
      <c r="E816" s="127"/>
      <c r="F816" s="127"/>
      <c r="G816" s="127"/>
      <c r="H816" s="127"/>
      <c r="I816" s="127"/>
      <c r="J816" s="127"/>
      <c r="K816" s="127"/>
      <c r="L816" s="127"/>
      <c r="M816" s="127"/>
      <c r="N816" s="127"/>
      <c r="O816" s="127"/>
      <c r="P816" s="127"/>
      <c r="Q816" s="262"/>
    </row>
    <row r="817" spans="1:17">
      <c r="A817" s="56"/>
      <c r="B817" s="56"/>
      <c r="C817" s="56"/>
      <c r="D817" s="56"/>
      <c r="E817" s="127"/>
      <c r="F817" s="127"/>
      <c r="G817" s="127"/>
      <c r="H817" s="127"/>
      <c r="I817" s="127"/>
      <c r="J817" s="127"/>
      <c r="K817" s="127"/>
      <c r="L817" s="127"/>
      <c r="M817" s="127"/>
      <c r="N817" s="127"/>
      <c r="O817" s="127"/>
      <c r="P817" s="127"/>
      <c r="Q817" s="262"/>
    </row>
    <row r="818" spans="1:17">
      <c r="A818" s="56"/>
      <c r="B818" s="56"/>
      <c r="C818" s="56"/>
      <c r="D818" s="56"/>
      <c r="E818" s="127"/>
      <c r="F818" s="127"/>
      <c r="G818" s="127"/>
      <c r="H818" s="127"/>
      <c r="I818" s="127"/>
      <c r="J818" s="127"/>
      <c r="K818" s="127"/>
      <c r="L818" s="127"/>
      <c r="M818" s="127"/>
      <c r="N818" s="127"/>
      <c r="O818" s="127"/>
      <c r="P818" s="127"/>
      <c r="Q818" s="262"/>
    </row>
    <row r="819" spans="1:17">
      <c r="A819" s="56"/>
      <c r="B819" s="56"/>
      <c r="C819" s="56"/>
      <c r="D819" s="56"/>
      <c r="E819" s="127"/>
      <c r="F819" s="127"/>
      <c r="G819" s="127"/>
      <c r="H819" s="127"/>
      <c r="I819" s="127"/>
      <c r="J819" s="127"/>
      <c r="K819" s="127"/>
      <c r="L819" s="127"/>
      <c r="M819" s="127"/>
      <c r="N819" s="127"/>
      <c r="O819" s="127"/>
      <c r="P819" s="127"/>
      <c r="Q819" s="262"/>
    </row>
    <row r="820" spans="1:17">
      <c r="A820" s="56"/>
      <c r="B820" s="56"/>
      <c r="C820" s="56"/>
      <c r="D820" s="56"/>
      <c r="E820" s="127"/>
      <c r="F820" s="127"/>
      <c r="G820" s="127"/>
      <c r="H820" s="127"/>
      <c r="I820" s="127"/>
      <c r="J820" s="127"/>
      <c r="K820" s="127"/>
      <c r="L820" s="127"/>
      <c r="M820" s="127"/>
      <c r="N820" s="127"/>
      <c r="O820" s="127"/>
      <c r="P820" s="127"/>
      <c r="Q820" s="262"/>
    </row>
    <row r="821" spans="1:17">
      <c r="A821" s="56"/>
      <c r="B821" s="56"/>
      <c r="C821" s="56"/>
      <c r="D821" s="56"/>
      <c r="E821" s="127"/>
      <c r="F821" s="127"/>
      <c r="G821" s="127"/>
      <c r="H821" s="127"/>
      <c r="I821" s="127"/>
      <c r="J821" s="127"/>
      <c r="K821" s="127"/>
      <c r="L821" s="127"/>
      <c r="M821" s="127"/>
      <c r="N821" s="127"/>
      <c r="O821" s="127"/>
      <c r="P821" s="127"/>
      <c r="Q821" s="262"/>
    </row>
    <row r="822" spans="1:17">
      <c r="A822" s="56"/>
      <c r="B822" s="56"/>
      <c r="C822" s="56"/>
      <c r="D822" s="56"/>
      <c r="E822" s="127"/>
      <c r="F822" s="127"/>
      <c r="G822" s="127"/>
      <c r="H822" s="127"/>
      <c r="I822" s="127"/>
      <c r="J822" s="127"/>
      <c r="K822" s="127"/>
      <c r="L822" s="127"/>
      <c r="M822" s="127"/>
      <c r="N822" s="127"/>
      <c r="O822" s="127"/>
      <c r="P822" s="127"/>
      <c r="Q822" s="262"/>
    </row>
    <row r="823" spans="1:17">
      <c r="A823" s="56"/>
      <c r="B823" s="56"/>
      <c r="C823" s="56"/>
      <c r="D823" s="56"/>
      <c r="E823" s="127"/>
      <c r="F823" s="127"/>
      <c r="G823" s="127"/>
      <c r="H823" s="127"/>
      <c r="I823" s="127"/>
      <c r="J823" s="127"/>
      <c r="K823" s="127"/>
      <c r="L823" s="127"/>
      <c r="M823" s="127"/>
      <c r="N823" s="127"/>
      <c r="O823" s="127"/>
      <c r="P823" s="127"/>
      <c r="Q823" s="262"/>
    </row>
    <row r="824" spans="1:17">
      <c r="A824" s="56"/>
      <c r="B824" s="56"/>
      <c r="C824" s="56"/>
      <c r="D824" s="56"/>
      <c r="E824" s="127"/>
      <c r="F824" s="127"/>
      <c r="G824" s="127"/>
      <c r="H824" s="127"/>
      <c r="I824" s="127"/>
      <c r="J824" s="127"/>
      <c r="K824" s="127"/>
      <c r="L824" s="127"/>
      <c r="M824" s="127"/>
      <c r="N824" s="127"/>
      <c r="O824" s="127"/>
      <c r="P824" s="127"/>
      <c r="Q824" s="262"/>
    </row>
    <row r="825" spans="1:17">
      <c r="A825" s="56"/>
      <c r="B825" s="56"/>
      <c r="C825" s="56"/>
      <c r="D825" s="56"/>
      <c r="E825" s="127"/>
      <c r="F825" s="127"/>
      <c r="G825" s="127"/>
      <c r="H825" s="127"/>
      <c r="I825" s="127"/>
      <c r="J825" s="127"/>
      <c r="K825" s="127"/>
      <c r="L825" s="127"/>
      <c r="M825" s="127"/>
      <c r="N825" s="127"/>
      <c r="O825" s="127"/>
      <c r="P825" s="127"/>
      <c r="Q825" s="262"/>
    </row>
    <row r="826" spans="1:17">
      <c r="A826" s="56"/>
      <c r="B826" s="56"/>
      <c r="C826" s="56"/>
      <c r="D826" s="56"/>
      <c r="E826" s="127"/>
      <c r="F826" s="127"/>
      <c r="G826" s="127"/>
      <c r="H826" s="127"/>
      <c r="I826" s="127"/>
      <c r="J826" s="127"/>
      <c r="K826" s="127"/>
      <c r="L826" s="127"/>
      <c r="M826" s="127"/>
      <c r="N826" s="127"/>
      <c r="O826" s="127"/>
      <c r="P826" s="127"/>
      <c r="Q826" s="262"/>
    </row>
    <row r="827" spans="1:17">
      <c r="A827" s="56"/>
      <c r="B827" s="56"/>
      <c r="C827" s="56"/>
      <c r="D827" s="56"/>
      <c r="E827" s="127"/>
      <c r="F827" s="127"/>
      <c r="G827" s="127"/>
      <c r="H827" s="127"/>
      <c r="I827" s="127"/>
      <c r="J827" s="127"/>
      <c r="K827" s="127"/>
      <c r="L827" s="127"/>
      <c r="M827" s="127"/>
      <c r="N827" s="127"/>
      <c r="O827" s="127"/>
      <c r="P827" s="127"/>
      <c r="Q827" s="262"/>
    </row>
    <row r="828" spans="1:17">
      <c r="A828" s="56"/>
      <c r="B828" s="56"/>
      <c r="C828" s="56"/>
      <c r="D828" s="56"/>
      <c r="E828" s="127"/>
      <c r="F828" s="127"/>
      <c r="G828" s="127"/>
      <c r="H828" s="127"/>
      <c r="I828" s="127"/>
      <c r="J828" s="127"/>
      <c r="K828" s="127"/>
      <c r="L828" s="127"/>
      <c r="M828" s="127"/>
      <c r="N828" s="127"/>
      <c r="O828" s="127"/>
      <c r="P828" s="127"/>
      <c r="Q828" s="262"/>
    </row>
    <row r="829" spans="1:17">
      <c r="A829" s="56"/>
      <c r="B829" s="56"/>
      <c r="C829" s="56"/>
      <c r="D829" s="56"/>
      <c r="E829" s="127"/>
      <c r="F829" s="127"/>
      <c r="G829" s="127"/>
      <c r="H829" s="127"/>
      <c r="I829" s="127"/>
      <c r="J829" s="127"/>
      <c r="K829" s="127"/>
      <c r="L829" s="127"/>
      <c r="M829" s="127"/>
      <c r="N829" s="127"/>
      <c r="O829" s="127"/>
      <c r="P829" s="127"/>
      <c r="Q829" s="262"/>
    </row>
    <row r="830" spans="1:17">
      <c r="A830" s="56"/>
      <c r="B830" s="56"/>
      <c r="C830" s="56"/>
      <c r="D830" s="56"/>
      <c r="E830" s="127"/>
      <c r="F830" s="127"/>
      <c r="G830" s="127"/>
      <c r="H830" s="127"/>
      <c r="I830" s="127"/>
      <c r="J830" s="127"/>
      <c r="K830" s="127"/>
      <c r="L830" s="127"/>
      <c r="M830" s="127"/>
      <c r="N830" s="127"/>
      <c r="O830" s="127"/>
      <c r="P830" s="127"/>
      <c r="Q830" s="262"/>
    </row>
    <row r="831" spans="1:17">
      <c r="A831" s="56"/>
      <c r="B831" s="56"/>
      <c r="C831" s="56"/>
      <c r="D831" s="56"/>
      <c r="E831" s="127"/>
      <c r="F831" s="127"/>
      <c r="G831" s="127"/>
      <c r="H831" s="127"/>
      <c r="I831" s="127"/>
      <c r="J831" s="127"/>
      <c r="K831" s="127"/>
      <c r="L831" s="127"/>
      <c r="M831" s="127"/>
      <c r="N831" s="127"/>
      <c r="O831" s="127"/>
      <c r="P831" s="127"/>
      <c r="Q831" s="262"/>
    </row>
    <row r="832" spans="1:17">
      <c r="A832" s="56"/>
      <c r="B832" s="56"/>
      <c r="C832" s="56"/>
      <c r="D832" s="56"/>
      <c r="E832" s="127"/>
      <c r="F832" s="127"/>
      <c r="G832" s="127"/>
      <c r="H832" s="127"/>
      <c r="I832" s="127"/>
      <c r="J832" s="127"/>
      <c r="K832" s="127"/>
      <c r="L832" s="127"/>
      <c r="M832" s="127"/>
      <c r="N832" s="127"/>
      <c r="O832" s="127"/>
      <c r="P832" s="127"/>
      <c r="Q832" s="262"/>
    </row>
    <row r="833" spans="1:17">
      <c r="A833" s="56"/>
      <c r="B833" s="56"/>
      <c r="C833" s="56"/>
      <c r="D833" s="56"/>
      <c r="E833" s="127"/>
      <c r="F833" s="127"/>
      <c r="G833" s="127"/>
      <c r="H833" s="127"/>
      <c r="I833" s="127"/>
      <c r="J833" s="127"/>
      <c r="K833" s="127"/>
      <c r="L833" s="127"/>
      <c r="M833" s="127"/>
      <c r="N833" s="127"/>
      <c r="O833" s="127"/>
      <c r="P833" s="127"/>
      <c r="Q833" s="262"/>
    </row>
    <row r="834" spans="1:17">
      <c r="A834" s="56"/>
      <c r="B834" s="56"/>
      <c r="C834" s="56"/>
      <c r="D834" s="56"/>
      <c r="E834" s="127"/>
      <c r="F834" s="127"/>
      <c r="G834" s="127"/>
      <c r="H834" s="127"/>
      <c r="I834" s="127"/>
      <c r="J834" s="127"/>
      <c r="K834" s="127"/>
      <c r="L834" s="127"/>
      <c r="M834" s="127"/>
      <c r="N834" s="127"/>
      <c r="O834" s="127"/>
      <c r="P834" s="127"/>
      <c r="Q834" s="262"/>
    </row>
    <row r="835" spans="1:17">
      <c r="A835" s="56"/>
      <c r="B835" s="56"/>
      <c r="C835" s="56"/>
      <c r="D835" s="56"/>
      <c r="E835" s="127"/>
      <c r="F835" s="127"/>
      <c r="G835" s="127"/>
      <c r="H835" s="127"/>
      <c r="I835" s="127"/>
      <c r="J835" s="127"/>
      <c r="K835" s="127"/>
      <c r="L835" s="127"/>
      <c r="M835" s="127"/>
      <c r="N835" s="127"/>
      <c r="O835" s="127"/>
      <c r="P835" s="127"/>
      <c r="Q835" s="262"/>
    </row>
    <row r="836" spans="1:17">
      <c r="A836" s="56"/>
      <c r="B836" s="56"/>
      <c r="C836" s="56"/>
      <c r="D836" s="56"/>
      <c r="E836" s="127"/>
      <c r="F836" s="127"/>
      <c r="G836" s="127"/>
      <c r="H836" s="127"/>
      <c r="I836" s="127"/>
      <c r="J836" s="127"/>
      <c r="K836" s="127"/>
      <c r="L836" s="127"/>
      <c r="M836" s="127"/>
      <c r="N836" s="127"/>
      <c r="O836" s="127"/>
      <c r="P836" s="127"/>
      <c r="Q836" s="262"/>
    </row>
    <row r="837" spans="1:17">
      <c r="A837" s="56"/>
      <c r="B837" s="56"/>
      <c r="C837" s="56"/>
      <c r="D837" s="56"/>
      <c r="E837" s="127"/>
      <c r="F837" s="127"/>
      <c r="G837" s="127"/>
      <c r="H837" s="127"/>
      <c r="I837" s="127"/>
      <c r="J837" s="127"/>
      <c r="K837" s="127"/>
      <c r="L837" s="127"/>
      <c r="M837" s="127"/>
      <c r="N837" s="127"/>
      <c r="O837" s="127"/>
      <c r="P837" s="127"/>
      <c r="Q837" s="262"/>
    </row>
    <row r="838" spans="1:17">
      <c r="A838" s="56"/>
      <c r="B838" s="56"/>
      <c r="C838" s="56"/>
      <c r="D838" s="56"/>
      <c r="E838" s="127"/>
      <c r="F838" s="127"/>
      <c r="G838" s="127"/>
      <c r="H838" s="127"/>
      <c r="I838" s="127"/>
      <c r="J838" s="127"/>
      <c r="K838" s="127"/>
      <c r="L838" s="127"/>
      <c r="M838" s="127"/>
      <c r="N838" s="127"/>
      <c r="O838" s="127"/>
      <c r="P838" s="127"/>
      <c r="Q838" s="262"/>
    </row>
    <row r="839" spans="1:17">
      <c r="A839" s="56"/>
      <c r="B839" s="56"/>
      <c r="C839" s="56"/>
      <c r="D839" s="56"/>
      <c r="E839" s="127"/>
      <c r="F839" s="127"/>
      <c r="G839" s="127"/>
      <c r="H839" s="127"/>
      <c r="I839" s="127"/>
      <c r="J839" s="127"/>
      <c r="K839" s="127"/>
      <c r="L839" s="127"/>
      <c r="M839" s="127"/>
      <c r="N839" s="127"/>
      <c r="O839" s="127"/>
      <c r="P839" s="127"/>
      <c r="Q839" s="262"/>
    </row>
    <row r="840" spans="1:17">
      <c r="A840" s="56"/>
      <c r="B840" s="56"/>
      <c r="C840" s="56"/>
      <c r="D840" s="56"/>
      <c r="E840" s="127"/>
      <c r="F840" s="127"/>
      <c r="G840" s="127"/>
      <c r="H840" s="127"/>
      <c r="I840" s="127"/>
      <c r="J840" s="127"/>
      <c r="K840" s="127"/>
      <c r="L840" s="127"/>
      <c r="M840" s="127"/>
      <c r="N840" s="127"/>
      <c r="O840" s="127"/>
      <c r="P840" s="127"/>
      <c r="Q840" s="262"/>
    </row>
    <row r="841" spans="1:17">
      <c r="A841" s="56"/>
      <c r="B841" s="56"/>
      <c r="C841" s="56"/>
      <c r="D841" s="56"/>
      <c r="E841" s="127"/>
      <c r="F841" s="127"/>
      <c r="G841" s="127"/>
      <c r="H841" s="127"/>
      <c r="I841" s="127"/>
      <c r="J841" s="127"/>
      <c r="K841" s="127"/>
      <c r="L841" s="127"/>
      <c r="M841" s="127"/>
      <c r="N841" s="127"/>
      <c r="O841" s="127"/>
      <c r="P841" s="127"/>
      <c r="Q841" s="262"/>
    </row>
    <row r="842" spans="1:17">
      <c r="A842" s="56"/>
      <c r="B842" s="56"/>
      <c r="C842" s="56"/>
      <c r="D842" s="56"/>
      <c r="E842" s="127"/>
      <c r="F842" s="127"/>
      <c r="G842" s="127"/>
      <c r="H842" s="127"/>
      <c r="I842" s="127"/>
      <c r="J842" s="127"/>
      <c r="K842" s="127"/>
      <c r="L842" s="127"/>
      <c r="M842" s="127"/>
      <c r="N842" s="127"/>
      <c r="O842" s="127"/>
      <c r="P842" s="127"/>
      <c r="Q842" s="262"/>
    </row>
    <row r="843" spans="1:17">
      <c r="A843" s="56"/>
      <c r="B843" s="56"/>
      <c r="C843" s="56"/>
      <c r="D843" s="56"/>
      <c r="E843" s="127"/>
      <c r="F843" s="127"/>
      <c r="G843" s="127"/>
      <c r="H843" s="127"/>
      <c r="I843" s="127"/>
      <c r="J843" s="127"/>
      <c r="K843" s="127"/>
      <c r="L843" s="127"/>
      <c r="M843" s="127"/>
      <c r="N843" s="127"/>
      <c r="O843" s="127"/>
      <c r="P843" s="127"/>
      <c r="Q843" s="262"/>
    </row>
    <row r="844" spans="1:17">
      <c r="A844" s="56"/>
      <c r="B844" s="56"/>
      <c r="C844" s="56"/>
      <c r="D844" s="56"/>
      <c r="E844" s="127"/>
      <c r="F844" s="127"/>
      <c r="G844" s="127"/>
      <c r="H844" s="127"/>
      <c r="I844" s="127"/>
      <c r="J844" s="127"/>
      <c r="K844" s="127"/>
      <c r="L844" s="127"/>
      <c r="M844" s="127"/>
      <c r="N844" s="127"/>
      <c r="O844" s="127"/>
      <c r="P844" s="127"/>
      <c r="Q844" s="262"/>
    </row>
    <row r="845" spans="1:17">
      <c r="A845" s="56"/>
      <c r="B845" s="56"/>
      <c r="C845" s="56"/>
      <c r="D845" s="56"/>
      <c r="E845" s="127"/>
      <c r="F845" s="127"/>
      <c r="G845" s="127"/>
      <c r="H845" s="127"/>
      <c r="I845" s="127"/>
      <c r="J845" s="127"/>
      <c r="K845" s="127"/>
      <c r="L845" s="127"/>
      <c r="M845" s="127"/>
      <c r="N845" s="127"/>
      <c r="O845" s="127"/>
      <c r="P845" s="127"/>
      <c r="Q845" s="262"/>
    </row>
    <row r="846" spans="1:17">
      <c r="A846" s="56"/>
      <c r="B846" s="56"/>
      <c r="C846" s="56"/>
      <c r="D846" s="56"/>
      <c r="E846" s="127"/>
      <c r="F846" s="127"/>
      <c r="G846" s="127"/>
      <c r="H846" s="127"/>
      <c r="I846" s="127"/>
      <c r="J846" s="127"/>
      <c r="K846" s="127"/>
      <c r="L846" s="127"/>
      <c r="M846" s="127"/>
      <c r="N846" s="127"/>
      <c r="O846" s="127"/>
      <c r="P846" s="127"/>
      <c r="Q846" s="262"/>
    </row>
    <row r="847" spans="1:17">
      <c r="A847" s="56"/>
      <c r="B847" s="56"/>
      <c r="C847" s="56"/>
      <c r="D847" s="56"/>
      <c r="E847" s="127"/>
      <c r="F847" s="127"/>
      <c r="G847" s="127"/>
      <c r="H847" s="127"/>
      <c r="I847" s="127"/>
      <c r="J847" s="127"/>
      <c r="K847" s="127"/>
      <c r="L847" s="127"/>
      <c r="M847" s="127"/>
      <c r="N847" s="127"/>
      <c r="O847" s="127"/>
      <c r="P847" s="127"/>
      <c r="Q847" s="262"/>
    </row>
    <row r="848" spans="1:17">
      <c r="A848" s="56"/>
      <c r="B848" s="56"/>
      <c r="C848" s="56"/>
      <c r="D848" s="56"/>
      <c r="E848" s="127"/>
      <c r="F848" s="127"/>
      <c r="G848" s="127"/>
      <c r="H848" s="127"/>
      <c r="I848" s="127"/>
      <c r="J848" s="127"/>
      <c r="K848" s="127"/>
      <c r="L848" s="127"/>
      <c r="M848" s="127"/>
      <c r="N848" s="127"/>
      <c r="O848" s="127"/>
      <c r="P848" s="127"/>
      <c r="Q848" s="262"/>
    </row>
    <row r="849" spans="1:17">
      <c r="A849" s="56"/>
      <c r="B849" s="56"/>
      <c r="C849" s="56"/>
      <c r="D849" s="56"/>
      <c r="E849" s="127"/>
      <c r="F849" s="127"/>
      <c r="G849" s="127"/>
      <c r="H849" s="127"/>
      <c r="I849" s="127"/>
      <c r="J849" s="127"/>
      <c r="K849" s="127"/>
      <c r="L849" s="127"/>
      <c r="M849" s="127"/>
      <c r="N849" s="127"/>
      <c r="O849" s="127"/>
      <c r="P849" s="127"/>
      <c r="Q849" s="262"/>
    </row>
    <row r="850" spans="1:17">
      <c r="A850" s="56"/>
      <c r="B850" s="56"/>
      <c r="C850" s="56"/>
      <c r="D850" s="56"/>
      <c r="E850" s="127"/>
      <c r="F850" s="127"/>
      <c r="G850" s="127"/>
      <c r="H850" s="127"/>
      <c r="I850" s="127"/>
      <c r="J850" s="127"/>
      <c r="K850" s="127"/>
      <c r="L850" s="127"/>
      <c r="M850" s="127"/>
      <c r="N850" s="127"/>
      <c r="O850" s="127"/>
      <c r="P850" s="127"/>
      <c r="Q850" s="262"/>
    </row>
    <row r="851" spans="1:17">
      <c r="A851" s="56"/>
      <c r="B851" s="56"/>
      <c r="C851" s="56"/>
      <c r="D851" s="56"/>
      <c r="E851" s="127"/>
      <c r="F851" s="127"/>
      <c r="G851" s="127"/>
      <c r="H851" s="127"/>
      <c r="I851" s="127"/>
      <c r="J851" s="127"/>
      <c r="K851" s="127"/>
      <c r="L851" s="127"/>
      <c r="M851" s="127"/>
      <c r="N851" s="127"/>
      <c r="O851" s="127"/>
      <c r="P851" s="127"/>
      <c r="Q851" s="262"/>
    </row>
    <row r="852" spans="1:17">
      <c r="A852" s="56"/>
      <c r="B852" s="56"/>
      <c r="C852" s="56"/>
      <c r="D852" s="56"/>
      <c r="E852" s="127"/>
      <c r="F852" s="127"/>
      <c r="G852" s="127"/>
      <c r="H852" s="127"/>
      <c r="I852" s="127"/>
      <c r="J852" s="127"/>
      <c r="K852" s="127"/>
      <c r="L852" s="127"/>
      <c r="M852" s="127"/>
      <c r="N852" s="127"/>
      <c r="O852" s="127"/>
      <c r="P852" s="127"/>
      <c r="Q852" s="262"/>
    </row>
    <row r="853" spans="1:17">
      <c r="A853" s="56"/>
      <c r="B853" s="56"/>
      <c r="C853" s="56"/>
      <c r="D853" s="56"/>
      <c r="E853" s="127"/>
      <c r="F853" s="127"/>
      <c r="G853" s="127"/>
      <c r="H853" s="127"/>
      <c r="I853" s="127"/>
      <c r="J853" s="127"/>
      <c r="K853" s="127"/>
      <c r="L853" s="127"/>
      <c r="M853" s="127"/>
      <c r="N853" s="127"/>
      <c r="O853" s="127"/>
      <c r="P853" s="127"/>
      <c r="Q853" s="262"/>
    </row>
    <row r="854" spans="1:17">
      <c r="A854" s="56"/>
      <c r="B854" s="56"/>
      <c r="C854" s="56"/>
      <c r="D854" s="56"/>
      <c r="E854" s="127"/>
      <c r="F854" s="127"/>
      <c r="G854" s="127"/>
      <c r="H854" s="127"/>
      <c r="I854" s="127"/>
      <c r="J854" s="127"/>
      <c r="K854" s="127"/>
      <c r="L854" s="127"/>
      <c r="M854" s="127"/>
      <c r="N854" s="127"/>
      <c r="O854" s="127"/>
      <c r="P854" s="127"/>
      <c r="Q854" s="262"/>
    </row>
    <row r="855" spans="1:17">
      <c r="A855" s="56"/>
      <c r="B855" s="56"/>
      <c r="C855" s="56"/>
      <c r="D855" s="56"/>
      <c r="E855" s="127"/>
      <c r="F855" s="127"/>
      <c r="G855" s="127"/>
      <c r="H855" s="127"/>
      <c r="I855" s="127"/>
      <c r="J855" s="127"/>
      <c r="K855" s="127"/>
      <c r="L855" s="127"/>
      <c r="M855" s="127"/>
      <c r="N855" s="127"/>
      <c r="O855" s="127"/>
      <c r="P855" s="127"/>
      <c r="Q855" s="262"/>
    </row>
    <row r="856" spans="1:17">
      <c r="A856" s="56"/>
      <c r="B856" s="56"/>
      <c r="C856" s="56"/>
      <c r="D856" s="56"/>
      <c r="E856" s="127"/>
      <c r="F856" s="127"/>
      <c r="G856" s="127"/>
      <c r="H856" s="127"/>
      <c r="I856" s="127"/>
      <c r="J856" s="127"/>
      <c r="K856" s="127"/>
      <c r="L856" s="127"/>
      <c r="M856" s="127"/>
      <c r="N856" s="127"/>
      <c r="O856" s="127"/>
      <c r="P856" s="127"/>
      <c r="Q856" s="262"/>
    </row>
    <row r="857" spans="1:17">
      <c r="A857" s="56"/>
      <c r="B857" s="56"/>
      <c r="C857" s="56"/>
      <c r="D857" s="56"/>
      <c r="E857" s="127"/>
      <c r="F857" s="127"/>
      <c r="G857" s="127"/>
      <c r="H857" s="127"/>
      <c r="I857" s="127"/>
      <c r="J857" s="127"/>
      <c r="K857" s="127"/>
      <c r="L857" s="127"/>
      <c r="M857" s="127"/>
      <c r="N857" s="127"/>
      <c r="O857" s="127"/>
      <c r="P857" s="127"/>
      <c r="Q857" s="262"/>
    </row>
    <row r="858" spans="1:17">
      <c r="A858" s="56"/>
      <c r="B858" s="56"/>
      <c r="C858" s="56"/>
      <c r="D858" s="56"/>
      <c r="E858" s="127"/>
      <c r="F858" s="127"/>
      <c r="G858" s="127"/>
      <c r="H858" s="127"/>
      <c r="I858" s="127"/>
      <c r="J858" s="127"/>
      <c r="K858" s="127"/>
      <c r="L858" s="127"/>
      <c r="M858" s="127"/>
      <c r="N858" s="127"/>
      <c r="O858" s="127"/>
      <c r="P858" s="127"/>
      <c r="Q858" s="262"/>
    </row>
    <row r="859" spans="1:17">
      <c r="A859" s="56"/>
      <c r="B859" s="56"/>
      <c r="C859" s="56"/>
      <c r="D859" s="56"/>
      <c r="E859" s="127"/>
      <c r="F859" s="127"/>
      <c r="G859" s="127"/>
      <c r="H859" s="127"/>
      <c r="I859" s="127"/>
      <c r="J859" s="127"/>
      <c r="K859" s="127"/>
      <c r="L859" s="127"/>
      <c r="M859" s="127"/>
      <c r="N859" s="127"/>
      <c r="O859" s="127"/>
      <c r="P859" s="127"/>
      <c r="Q859" s="262"/>
    </row>
    <row r="860" spans="1:17">
      <c r="A860" s="56"/>
      <c r="B860" s="56"/>
      <c r="C860" s="56"/>
      <c r="D860" s="56"/>
      <c r="E860" s="127"/>
      <c r="F860" s="127"/>
      <c r="G860" s="127"/>
      <c r="H860" s="127"/>
      <c r="I860" s="127"/>
      <c r="J860" s="127"/>
      <c r="K860" s="127"/>
      <c r="L860" s="127"/>
      <c r="M860" s="127"/>
      <c r="N860" s="127"/>
      <c r="O860" s="127"/>
      <c r="P860" s="127"/>
      <c r="Q860" s="262"/>
    </row>
    <row r="861" spans="1:17">
      <c r="A861" s="56"/>
      <c r="B861" s="56"/>
      <c r="C861" s="56"/>
      <c r="D861" s="56"/>
      <c r="E861" s="127"/>
      <c r="F861" s="127"/>
      <c r="G861" s="127"/>
      <c r="H861" s="127"/>
      <c r="I861" s="127"/>
      <c r="J861" s="127"/>
      <c r="K861" s="127"/>
      <c r="L861" s="127"/>
      <c r="M861" s="127"/>
      <c r="N861" s="127"/>
      <c r="O861" s="127"/>
      <c r="P861" s="127"/>
      <c r="Q861" s="262"/>
    </row>
    <row r="862" spans="1:17">
      <c r="A862" s="56"/>
      <c r="B862" s="56"/>
      <c r="C862" s="56"/>
      <c r="D862" s="56"/>
      <c r="E862" s="127"/>
      <c r="F862" s="127"/>
      <c r="G862" s="127"/>
      <c r="H862" s="127"/>
      <c r="I862" s="127"/>
      <c r="J862" s="127"/>
      <c r="K862" s="127"/>
      <c r="L862" s="127"/>
      <c r="M862" s="127"/>
      <c r="N862" s="127"/>
      <c r="O862" s="127"/>
      <c r="P862" s="127"/>
      <c r="Q862" s="262"/>
    </row>
    <row r="863" spans="1:17">
      <c r="A863" s="56"/>
      <c r="B863" s="56"/>
      <c r="C863" s="56"/>
      <c r="D863" s="56"/>
      <c r="E863" s="127"/>
      <c r="F863" s="127"/>
      <c r="G863" s="127"/>
      <c r="H863" s="127"/>
      <c r="I863" s="127"/>
      <c r="J863" s="127"/>
      <c r="K863" s="127"/>
      <c r="L863" s="127"/>
      <c r="M863" s="127"/>
      <c r="N863" s="127"/>
      <c r="O863" s="127"/>
      <c r="P863" s="127"/>
      <c r="Q863" s="262"/>
    </row>
    <row r="864" spans="1:17">
      <c r="A864" s="56"/>
      <c r="B864" s="56"/>
      <c r="C864" s="56"/>
      <c r="D864" s="56"/>
      <c r="E864" s="127"/>
      <c r="F864" s="127"/>
      <c r="G864" s="127"/>
      <c r="H864" s="127"/>
      <c r="I864" s="127"/>
      <c r="J864" s="127"/>
      <c r="K864" s="127"/>
      <c r="L864" s="127"/>
      <c r="M864" s="127"/>
      <c r="N864" s="127"/>
      <c r="O864" s="127"/>
      <c r="P864" s="127"/>
      <c r="Q864" s="262"/>
    </row>
    <row r="865" spans="1:17">
      <c r="A865" s="56"/>
      <c r="B865" s="56"/>
      <c r="C865" s="56"/>
      <c r="D865" s="56"/>
      <c r="E865" s="127"/>
      <c r="F865" s="127"/>
      <c r="G865" s="127"/>
      <c r="H865" s="127"/>
      <c r="I865" s="127"/>
      <c r="J865" s="127"/>
      <c r="K865" s="127"/>
      <c r="L865" s="127"/>
      <c r="M865" s="127"/>
      <c r="N865" s="127"/>
      <c r="O865" s="127"/>
      <c r="P865" s="127"/>
      <c r="Q865" s="262"/>
    </row>
    <row r="866" spans="1:17">
      <c r="A866" s="56"/>
      <c r="B866" s="56"/>
      <c r="C866" s="56"/>
      <c r="D866" s="56"/>
      <c r="E866" s="127"/>
      <c r="F866" s="127"/>
      <c r="G866" s="127"/>
      <c r="H866" s="127"/>
      <c r="I866" s="127"/>
      <c r="J866" s="127"/>
      <c r="K866" s="127"/>
      <c r="L866" s="127"/>
      <c r="M866" s="127"/>
      <c r="N866" s="127"/>
      <c r="O866" s="127"/>
      <c r="P866" s="127"/>
      <c r="Q866" s="262"/>
    </row>
    <row r="867" spans="1:17">
      <c r="A867" s="56"/>
      <c r="B867" s="56"/>
      <c r="C867" s="56"/>
      <c r="D867" s="56"/>
      <c r="E867" s="127"/>
      <c r="F867" s="127"/>
      <c r="G867" s="127"/>
      <c r="H867" s="127"/>
      <c r="I867" s="127"/>
      <c r="J867" s="127"/>
      <c r="K867" s="127"/>
      <c r="L867" s="127"/>
      <c r="M867" s="127"/>
      <c r="N867" s="127"/>
      <c r="O867" s="127"/>
      <c r="P867" s="127"/>
      <c r="Q867" s="262"/>
    </row>
    <row r="868" spans="1:17">
      <c r="A868" s="56"/>
      <c r="B868" s="56"/>
      <c r="C868" s="56"/>
      <c r="D868" s="56"/>
      <c r="E868" s="127"/>
      <c r="F868" s="127"/>
      <c r="G868" s="127"/>
      <c r="H868" s="127"/>
      <c r="I868" s="127"/>
      <c r="J868" s="127"/>
      <c r="K868" s="127"/>
      <c r="L868" s="127"/>
      <c r="M868" s="127"/>
      <c r="N868" s="127"/>
      <c r="O868" s="127"/>
      <c r="P868" s="127"/>
      <c r="Q868" s="262"/>
    </row>
    <row r="869" spans="1:17">
      <c r="A869" s="56"/>
      <c r="B869" s="56"/>
      <c r="C869" s="56"/>
      <c r="D869" s="56"/>
      <c r="E869" s="127"/>
      <c r="F869" s="127"/>
      <c r="G869" s="127"/>
      <c r="H869" s="127"/>
      <c r="I869" s="127"/>
      <c r="J869" s="127"/>
      <c r="K869" s="127"/>
      <c r="L869" s="127"/>
      <c r="M869" s="127"/>
      <c r="N869" s="127"/>
      <c r="O869" s="127"/>
      <c r="P869" s="127"/>
      <c r="Q869" s="262"/>
    </row>
    <row r="870" spans="1:17">
      <c r="A870" s="56"/>
      <c r="B870" s="56"/>
      <c r="C870" s="56"/>
      <c r="D870" s="56"/>
      <c r="E870" s="127"/>
      <c r="F870" s="127"/>
      <c r="G870" s="127"/>
      <c r="H870" s="127"/>
      <c r="I870" s="127"/>
      <c r="J870" s="127"/>
      <c r="K870" s="127"/>
      <c r="L870" s="127"/>
      <c r="M870" s="127"/>
      <c r="N870" s="127"/>
      <c r="O870" s="127"/>
      <c r="P870" s="127"/>
      <c r="Q870" s="262"/>
    </row>
    <row r="871" spans="1:17">
      <c r="A871" s="56"/>
      <c r="B871" s="56"/>
      <c r="C871" s="56"/>
      <c r="D871" s="56"/>
      <c r="E871" s="127"/>
      <c r="F871" s="127"/>
      <c r="G871" s="127"/>
      <c r="H871" s="127"/>
      <c r="I871" s="127"/>
      <c r="J871" s="127"/>
      <c r="K871" s="127"/>
      <c r="L871" s="127"/>
      <c r="M871" s="127"/>
      <c r="N871" s="127"/>
      <c r="O871" s="127"/>
      <c r="P871" s="127"/>
      <c r="Q871" s="262"/>
    </row>
    <row r="872" spans="1:17">
      <c r="A872" s="56"/>
      <c r="B872" s="56"/>
      <c r="C872" s="56"/>
      <c r="D872" s="56"/>
      <c r="E872" s="127"/>
      <c r="F872" s="127"/>
      <c r="G872" s="127"/>
      <c r="H872" s="127"/>
      <c r="I872" s="127"/>
      <c r="J872" s="127"/>
      <c r="K872" s="127"/>
      <c r="L872" s="127"/>
      <c r="M872" s="127"/>
      <c r="N872" s="127"/>
      <c r="O872" s="127"/>
      <c r="P872" s="127"/>
      <c r="Q872" s="262"/>
    </row>
    <row r="873" spans="1:17">
      <c r="A873" s="56"/>
      <c r="B873" s="56"/>
      <c r="C873" s="56"/>
      <c r="D873" s="56"/>
      <c r="E873" s="127"/>
      <c r="F873" s="127"/>
      <c r="G873" s="127"/>
      <c r="H873" s="127"/>
      <c r="I873" s="127"/>
      <c r="J873" s="127"/>
      <c r="K873" s="127"/>
      <c r="L873" s="127"/>
      <c r="M873" s="127"/>
      <c r="N873" s="127"/>
      <c r="O873" s="127"/>
      <c r="P873" s="127"/>
      <c r="Q873" s="262"/>
    </row>
    <row r="874" spans="1:17">
      <c r="A874" s="56"/>
      <c r="B874" s="56"/>
      <c r="C874" s="56"/>
      <c r="D874" s="56"/>
      <c r="E874" s="127"/>
      <c r="F874" s="127"/>
      <c r="G874" s="127"/>
      <c r="H874" s="127"/>
      <c r="I874" s="127"/>
      <c r="J874" s="127"/>
      <c r="K874" s="127"/>
      <c r="L874" s="127"/>
      <c r="M874" s="127"/>
      <c r="N874" s="127"/>
      <c r="O874" s="127"/>
      <c r="P874" s="127"/>
      <c r="Q874" s="262"/>
    </row>
    <row r="875" spans="1:17">
      <c r="A875" s="56"/>
      <c r="B875" s="56"/>
      <c r="C875" s="56"/>
      <c r="D875" s="56"/>
      <c r="E875" s="127"/>
      <c r="F875" s="127"/>
      <c r="G875" s="127"/>
      <c r="H875" s="127"/>
      <c r="I875" s="127"/>
      <c r="J875" s="127"/>
      <c r="K875" s="127"/>
      <c r="L875" s="127"/>
      <c r="M875" s="127"/>
      <c r="N875" s="127"/>
      <c r="O875" s="127"/>
      <c r="P875" s="127"/>
      <c r="Q875" s="262"/>
    </row>
    <row r="876" spans="1:17">
      <c r="A876" s="56"/>
      <c r="B876" s="56"/>
      <c r="C876" s="56"/>
      <c r="D876" s="56"/>
      <c r="E876" s="127"/>
      <c r="F876" s="127"/>
      <c r="G876" s="127"/>
      <c r="H876" s="127"/>
      <c r="I876" s="127"/>
      <c r="J876" s="127"/>
      <c r="K876" s="127"/>
      <c r="L876" s="127"/>
      <c r="M876" s="127"/>
      <c r="N876" s="127"/>
      <c r="O876" s="127"/>
      <c r="P876" s="127"/>
      <c r="Q876" s="262"/>
    </row>
    <row r="877" spans="1:17">
      <c r="A877" s="56"/>
      <c r="B877" s="56"/>
      <c r="C877" s="56"/>
      <c r="D877" s="56"/>
      <c r="E877" s="127"/>
      <c r="F877" s="127"/>
      <c r="G877" s="127"/>
      <c r="H877" s="127"/>
      <c r="I877" s="127"/>
      <c r="J877" s="127"/>
      <c r="K877" s="127"/>
      <c r="L877" s="127"/>
      <c r="M877" s="127"/>
      <c r="N877" s="127"/>
      <c r="O877" s="127"/>
      <c r="P877" s="127"/>
      <c r="Q877" s="262"/>
    </row>
    <row r="878" spans="1:17">
      <c r="A878" s="56"/>
      <c r="B878" s="56"/>
      <c r="C878" s="56"/>
      <c r="D878" s="56"/>
      <c r="E878" s="127"/>
      <c r="F878" s="127"/>
      <c r="G878" s="127"/>
      <c r="H878" s="127"/>
      <c r="I878" s="127"/>
      <c r="J878" s="127"/>
      <c r="K878" s="127"/>
      <c r="L878" s="127"/>
      <c r="M878" s="127"/>
      <c r="N878" s="127"/>
      <c r="O878" s="127"/>
      <c r="P878" s="127"/>
      <c r="Q878" s="262"/>
    </row>
    <row r="879" spans="1:17">
      <c r="A879" s="56"/>
      <c r="B879" s="56"/>
      <c r="C879" s="56"/>
      <c r="D879" s="56"/>
      <c r="E879" s="127"/>
      <c r="F879" s="127"/>
      <c r="G879" s="127"/>
      <c r="H879" s="127"/>
      <c r="I879" s="127"/>
      <c r="J879" s="127"/>
      <c r="K879" s="127"/>
      <c r="L879" s="127"/>
      <c r="M879" s="127"/>
      <c r="N879" s="127"/>
      <c r="O879" s="127"/>
      <c r="P879" s="127"/>
      <c r="Q879" s="262"/>
    </row>
    <row r="880" spans="1:17">
      <c r="A880" s="56"/>
      <c r="B880" s="56"/>
      <c r="C880" s="56"/>
      <c r="D880" s="56"/>
      <c r="E880" s="127"/>
      <c r="F880" s="127"/>
      <c r="G880" s="127"/>
      <c r="H880" s="127"/>
      <c r="I880" s="127"/>
      <c r="J880" s="127"/>
      <c r="K880" s="127"/>
      <c r="L880" s="127"/>
      <c r="M880" s="127"/>
      <c r="N880" s="127"/>
      <c r="O880" s="127"/>
      <c r="P880" s="127"/>
      <c r="Q880" s="262"/>
    </row>
    <row r="881" spans="1:17">
      <c r="A881" s="56"/>
      <c r="B881" s="56"/>
      <c r="C881" s="56"/>
      <c r="D881" s="56"/>
      <c r="E881" s="127"/>
      <c r="F881" s="127"/>
      <c r="G881" s="127"/>
      <c r="H881" s="127"/>
      <c r="I881" s="127"/>
      <c r="J881" s="127"/>
      <c r="K881" s="127"/>
      <c r="L881" s="127"/>
      <c r="M881" s="127"/>
      <c r="N881" s="127"/>
      <c r="O881" s="127"/>
      <c r="P881" s="127"/>
      <c r="Q881" s="262"/>
    </row>
    <row r="882" spans="1:17">
      <c r="A882" s="56"/>
      <c r="B882" s="56"/>
      <c r="C882" s="56"/>
      <c r="D882" s="56"/>
      <c r="E882" s="127"/>
      <c r="F882" s="127"/>
      <c r="G882" s="127"/>
      <c r="H882" s="127"/>
      <c r="I882" s="127"/>
      <c r="J882" s="127"/>
      <c r="K882" s="127"/>
      <c r="L882" s="127"/>
      <c r="M882" s="127"/>
      <c r="N882" s="127"/>
      <c r="O882" s="127"/>
      <c r="P882" s="127"/>
      <c r="Q882" s="262"/>
    </row>
    <row r="883" spans="1:17">
      <c r="A883" s="56"/>
      <c r="B883" s="56"/>
      <c r="C883" s="56"/>
      <c r="D883" s="56"/>
      <c r="E883" s="127"/>
      <c r="F883" s="127"/>
      <c r="G883" s="127"/>
      <c r="H883" s="127"/>
      <c r="I883" s="127"/>
      <c r="J883" s="127"/>
      <c r="K883" s="127"/>
      <c r="L883" s="127"/>
      <c r="M883" s="127"/>
      <c r="N883" s="127"/>
      <c r="O883" s="127"/>
      <c r="P883" s="127"/>
      <c r="Q883" s="262"/>
    </row>
    <row r="884" spans="1:17">
      <c r="A884" s="56"/>
      <c r="B884" s="56"/>
      <c r="C884" s="56"/>
      <c r="D884" s="56"/>
      <c r="E884" s="127"/>
      <c r="F884" s="127"/>
      <c r="G884" s="127"/>
      <c r="H884" s="127"/>
      <c r="I884" s="127"/>
      <c r="J884" s="127"/>
      <c r="K884" s="127"/>
      <c r="L884" s="127"/>
      <c r="M884" s="127"/>
      <c r="N884" s="127"/>
      <c r="O884" s="127"/>
      <c r="P884" s="127"/>
      <c r="Q884" s="262"/>
    </row>
    <row r="885" spans="1:17">
      <c r="A885" s="56"/>
      <c r="B885" s="56"/>
      <c r="C885" s="56"/>
      <c r="D885" s="56"/>
      <c r="E885" s="127"/>
      <c r="F885" s="127"/>
      <c r="G885" s="127"/>
      <c r="H885" s="127"/>
      <c r="I885" s="127"/>
      <c r="J885" s="127"/>
      <c r="K885" s="127"/>
      <c r="L885" s="127"/>
      <c r="M885" s="127"/>
      <c r="N885" s="127"/>
      <c r="O885" s="127"/>
      <c r="P885" s="127"/>
      <c r="Q885" s="262"/>
    </row>
    <row r="886" spans="1:17">
      <c r="A886" s="56"/>
      <c r="B886" s="56"/>
      <c r="C886" s="56"/>
      <c r="D886" s="56"/>
      <c r="E886" s="127"/>
      <c r="F886" s="127"/>
      <c r="G886" s="127"/>
      <c r="H886" s="127"/>
      <c r="I886" s="127"/>
      <c r="J886" s="127"/>
      <c r="K886" s="127"/>
      <c r="L886" s="127"/>
      <c r="M886" s="127"/>
      <c r="N886" s="127"/>
      <c r="O886" s="127"/>
      <c r="P886" s="127"/>
      <c r="Q886" s="262"/>
    </row>
    <row r="887" spans="1:17">
      <c r="A887" s="56"/>
      <c r="B887" s="56"/>
      <c r="C887" s="56"/>
      <c r="D887" s="56"/>
      <c r="E887" s="127"/>
      <c r="F887" s="127"/>
      <c r="G887" s="127"/>
      <c r="H887" s="127"/>
      <c r="I887" s="127"/>
      <c r="J887" s="127"/>
      <c r="K887" s="127"/>
      <c r="L887" s="127"/>
      <c r="M887" s="127"/>
      <c r="N887" s="127"/>
      <c r="O887" s="127"/>
      <c r="P887" s="127"/>
      <c r="Q887" s="262"/>
    </row>
    <row r="888" spans="1:17">
      <c r="A888" s="56"/>
      <c r="B888" s="56"/>
      <c r="C888" s="56"/>
      <c r="D888" s="56"/>
      <c r="E888" s="127"/>
      <c r="F888" s="127"/>
      <c r="G888" s="127"/>
      <c r="H888" s="127"/>
      <c r="I888" s="127"/>
      <c r="J888" s="127"/>
      <c r="K888" s="127"/>
      <c r="L888" s="127"/>
      <c r="M888" s="127"/>
      <c r="N888" s="127"/>
      <c r="O888" s="127"/>
      <c r="P888" s="127"/>
      <c r="Q888" s="262"/>
    </row>
    <row r="889" spans="1:17">
      <c r="A889" s="56"/>
      <c r="B889" s="56"/>
      <c r="C889" s="56"/>
      <c r="D889" s="56"/>
      <c r="E889" s="127"/>
      <c r="F889" s="127"/>
      <c r="G889" s="127"/>
      <c r="H889" s="127"/>
      <c r="I889" s="127"/>
      <c r="J889" s="127"/>
      <c r="K889" s="127"/>
      <c r="L889" s="127"/>
      <c r="M889" s="127"/>
      <c r="N889" s="127"/>
      <c r="O889" s="127"/>
      <c r="P889" s="127"/>
      <c r="Q889" s="262"/>
    </row>
    <row r="890" spans="1:17">
      <c r="A890" s="56"/>
      <c r="B890" s="56"/>
      <c r="C890" s="56"/>
      <c r="D890" s="56"/>
      <c r="E890" s="127"/>
      <c r="F890" s="127"/>
      <c r="G890" s="127"/>
      <c r="H890" s="127"/>
      <c r="I890" s="127"/>
      <c r="J890" s="127"/>
      <c r="K890" s="127"/>
      <c r="L890" s="127"/>
      <c r="M890" s="127"/>
      <c r="N890" s="127"/>
      <c r="O890" s="127"/>
      <c r="P890" s="127"/>
      <c r="Q890" s="262"/>
    </row>
    <row r="891" spans="1:17">
      <c r="A891" s="56"/>
      <c r="B891" s="56"/>
      <c r="C891" s="56"/>
      <c r="D891" s="56"/>
      <c r="E891" s="127"/>
      <c r="F891" s="127"/>
      <c r="G891" s="127"/>
      <c r="H891" s="127"/>
      <c r="I891" s="127"/>
      <c r="J891" s="127"/>
      <c r="K891" s="127"/>
      <c r="L891" s="127"/>
      <c r="M891" s="127"/>
      <c r="N891" s="127"/>
      <c r="O891" s="127"/>
      <c r="P891" s="127"/>
      <c r="Q891" s="262"/>
    </row>
    <row r="892" spans="1:17">
      <c r="A892" s="56"/>
      <c r="B892" s="56"/>
      <c r="C892" s="56"/>
      <c r="D892" s="56"/>
      <c r="E892" s="127"/>
      <c r="F892" s="127"/>
      <c r="G892" s="127"/>
      <c r="H892" s="127"/>
      <c r="I892" s="127"/>
      <c r="J892" s="127"/>
      <c r="K892" s="127"/>
      <c r="L892" s="127"/>
      <c r="M892" s="127"/>
      <c r="N892" s="127"/>
      <c r="O892" s="127"/>
      <c r="P892" s="127"/>
      <c r="Q892" s="262"/>
    </row>
    <row r="893" spans="1:17">
      <c r="A893" s="56"/>
      <c r="B893" s="56"/>
      <c r="C893" s="56"/>
      <c r="D893" s="56"/>
      <c r="E893" s="127"/>
      <c r="F893" s="127"/>
      <c r="G893" s="127"/>
      <c r="H893" s="127"/>
      <c r="I893" s="127"/>
      <c r="J893" s="127"/>
      <c r="K893" s="127"/>
      <c r="L893" s="127"/>
      <c r="M893" s="127"/>
      <c r="N893" s="127"/>
      <c r="O893" s="127"/>
      <c r="P893" s="127"/>
      <c r="Q893" s="262"/>
    </row>
    <row r="894" spans="1:17">
      <c r="A894" s="56"/>
      <c r="B894" s="56"/>
      <c r="C894" s="56"/>
      <c r="D894" s="56"/>
      <c r="E894" s="127"/>
      <c r="F894" s="127"/>
      <c r="G894" s="127"/>
      <c r="H894" s="127"/>
      <c r="I894" s="127"/>
      <c r="J894" s="127"/>
      <c r="K894" s="127"/>
      <c r="L894" s="127"/>
      <c r="M894" s="127"/>
      <c r="N894" s="127"/>
      <c r="O894" s="127"/>
      <c r="P894" s="127"/>
      <c r="Q894" s="262"/>
    </row>
    <row r="895" spans="1:17">
      <c r="A895" s="56"/>
      <c r="B895" s="56"/>
      <c r="C895" s="56"/>
      <c r="D895" s="56"/>
      <c r="E895" s="127"/>
      <c r="F895" s="127"/>
      <c r="G895" s="127"/>
      <c r="H895" s="127"/>
      <c r="I895" s="127"/>
      <c r="J895" s="127"/>
      <c r="K895" s="127"/>
      <c r="L895" s="127"/>
      <c r="M895" s="127"/>
      <c r="N895" s="127"/>
      <c r="O895" s="127"/>
      <c r="P895" s="127"/>
      <c r="Q895" s="262"/>
    </row>
    <row r="896" spans="1:17">
      <c r="A896" s="56"/>
      <c r="B896" s="56"/>
      <c r="C896" s="56"/>
      <c r="D896" s="56"/>
      <c r="E896" s="127"/>
      <c r="F896" s="127"/>
      <c r="G896" s="127"/>
      <c r="H896" s="127"/>
      <c r="I896" s="127"/>
      <c r="J896" s="127"/>
      <c r="K896" s="127"/>
      <c r="L896" s="127"/>
      <c r="M896" s="127"/>
      <c r="N896" s="127"/>
      <c r="O896" s="127"/>
      <c r="P896" s="127"/>
      <c r="Q896" s="262"/>
    </row>
    <row r="897" spans="1:17">
      <c r="A897" s="56"/>
      <c r="B897" s="56"/>
      <c r="C897" s="56"/>
      <c r="D897" s="56"/>
      <c r="E897" s="127"/>
      <c r="F897" s="127"/>
      <c r="G897" s="127"/>
      <c r="H897" s="127"/>
      <c r="I897" s="127"/>
      <c r="J897" s="127"/>
      <c r="K897" s="127"/>
      <c r="L897" s="127"/>
      <c r="M897" s="127"/>
      <c r="N897" s="127"/>
      <c r="O897" s="127"/>
      <c r="P897" s="127"/>
      <c r="Q897" s="262"/>
    </row>
    <row r="898" spans="1:17">
      <c r="A898" s="56"/>
      <c r="B898" s="56"/>
      <c r="C898" s="56"/>
      <c r="D898" s="56"/>
      <c r="E898" s="127"/>
      <c r="F898" s="127"/>
      <c r="G898" s="127"/>
      <c r="H898" s="127"/>
      <c r="I898" s="127"/>
      <c r="J898" s="127"/>
      <c r="K898" s="127"/>
      <c r="L898" s="127"/>
      <c r="M898" s="127"/>
      <c r="N898" s="127"/>
      <c r="O898" s="127"/>
      <c r="P898" s="127"/>
      <c r="Q898" s="262"/>
    </row>
    <row r="899" spans="1:17">
      <c r="A899" s="56"/>
      <c r="B899" s="56"/>
      <c r="C899" s="56"/>
      <c r="D899" s="56"/>
      <c r="E899" s="127"/>
      <c r="F899" s="127"/>
      <c r="G899" s="127"/>
      <c r="H899" s="127"/>
      <c r="I899" s="127"/>
      <c r="J899" s="127"/>
      <c r="K899" s="127"/>
      <c r="L899" s="127"/>
      <c r="M899" s="127"/>
      <c r="N899" s="127"/>
      <c r="O899" s="127"/>
      <c r="P899" s="127"/>
      <c r="Q899" s="262"/>
    </row>
    <row r="900" spans="1:17">
      <c r="A900" s="56"/>
      <c r="B900" s="56"/>
      <c r="C900" s="56"/>
      <c r="D900" s="56"/>
      <c r="E900" s="127"/>
      <c r="F900" s="127"/>
      <c r="G900" s="127"/>
      <c r="H900" s="127"/>
      <c r="I900" s="127"/>
      <c r="J900" s="127"/>
      <c r="K900" s="127"/>
      <c r="L900" s="127"/>
      <c r="M900" s="127"/>
      <c r="N900" s="127"/>
      <c r="O900" s="127"/>
      <c r="P900" s="127"/>
      <c r="Q900" s="262"/>
    </row>
    <row r="901" spans="1:17">
      <c r="A901" s="56"/>
      <c r="B901" s="56"/>
      <c r="C901" s="56"/>
      <c r="D901" s="56"/>
      <c r="E901" s="127"/>
      <c r="F901" s="127"/>
      <c r="G901" s="127"/>
      <c r="H901" s="127"/>
      <c r="I901" s="127"/>
      <c r="J901" s="127"/>
      <c r="K901" s="127"/>
      <c r="L901" s="127"/>
      <c r="M901" s="127"/>
      <c r="N901" s="127"/>
      <c r="O901" s="127"/>
      <c r="P901" s="127"/>
      <c r="Q901" s="262"/>
    </row>
    <row r="902" spans="1:17">
      <c r="A902" s="56"/>
      <c r="B902" s="56"/>
      <c r="C902" s="56"/>
      <c r="D902" s="56"/>
      <c r="E902" s="127"/>
      <c r="F902" s="127"/>
      <c r="G902" s="127"/>
      <c r="H902" s="127"/>
      <c r="I902" s="127"/>
      <c r="J902" s="127"/>
      <c r="K902" s="127"/>
      <c r="L902" s="127"/>
      <c r="M902" s="127"/>
      <c r="N902" s="127"/>
      <c r="O902" s="127"/>
      <c r="P902" s="127"/>
      <c r="Q902" s="262"/>
    </row>
    <row r="903" spans="1:17">
      <c r="A903" s="56"/>
      <c r="B903" s="56"/>
      <c r="C903" s="56"/>
      <c r="D903" s="56"/>
      <c r="E903" s="127"/>
      <c r="F903" s="127"/>
      <c r="G903" s="127"/>
      <c r="H903" s="127"/>
      <c r="I903" s="127"/>
      <c r="J903" s="127"/>
      <c r="K903" s="127"/>
      <c r="L903" s="127"/>
      <c r="M903" s="127"/>
      <c r="N903" s="127"/>
      <c r="O903" s="127"/>
      <c r="P903" s="127"/>
      <c r="Q903" s="262"/>
    </row>
    <row r="904" spans="1:17">
      <c r="A904" s="56"/>
      <c r="B904" s="56"/>
      <c r="C904" s="56"/>
      <c r="D904" s="56"/>
      <c r="E904" s="127"/>
      <c r="F904" s="127"/>
      <c r="G904" s="127"/>
      <c r="H904" s="127"/>
      <c r="I904" s="127"/>
      <c r="J904" s="127"/>
      <c r="K904" s="127"/>
      <c r="L904" s="127"/>
      <c r="M904" s="127"/>
      <c r="N904" s="127"/>
      <c r="O904" s="127"/>
      <c r="P904" s="127"/>
      <c r="Q904" s="262"/>
    </row>
    <row r="905" spans="1:17">
      <c r="A905" s="56"/>
      <c r="B905" s="56"/>
      <c r="C905" s="56"/>
      <c r="D905" s="56"/>
      <c r="E905" s="127"/>
      <c r="F905" s="127"/>
      <c r="G905" s="127"/>
      <c r="H905" s="127"/>
      <c r="I905" s="127"/>
      <c r="J905" s="127"/>
      <c r="K905" s="127"/>
      <c r="L905" s="127"/>
      <c r="M905" s="127"/>
      <c r="N905" s="127"/>
      <c r="O905" s="127"/>
      <c r="P905" s="127"/>
      <c r="Q905" s="262"/>
    </row>
    <row r="906" spans="1:17">
      <c r="A906" s="56"/>
      <c r="B906" s="56"/>
      <c r="C906" s="56"/>
      <c r="D906" s="56"/>
      <c r="E906" s="127"/>
      <c r="F906" s="127"/>
      <c r="G906" s="127"/>
      <c r="H906" s="127"/>
      <c r="I906" s="127"/>
      <c r="J906" s="127"/>
      <c r="K906" s="127"/>
      <c r="L906" s="127"/>
      <c r="M906" s="127"/>
      <c r="N906" s="127"/>
      <c r="O906" s="127"/>
      <c r="P906" s="127"/>
      <c r="Q906" s="262"/>
    </row>
    <row r="907" spans="1:17">
      <c r="A907" s="56"/>
      <c r="B907" s="56"/>
      <c r="C907" s="56"/>
      <c r="D907" s="56"/>
      <c r="E907" s="127"/>
      <c r="F907" s="127"/>
      <c r="G907" s="127"/>
      <c r="H907" s="127"/>
      <c r="I907" s="127"/>
      <c r="J907" s="127"/>
      <c r="K907" s="127"/>
      <c r="L907" s="127"/>
      <c r="M907" s="127"/>
      <c r="N907" s="127"/>
      <c r="O907" s="127"/>
      <c r="P907" s="127"/>
      <c r="Q907" s="262"/>
    </row>
    <row r="908" spans="1:17">
      <c r="A908" s="56"/>
      <c r="B908" s="56"/>
      <c r="C908" s="56"/>
      <c r="D908" s="56"/>
      <c r="E908" s="127"/>
      <c r="F908" s="127"/>
      <c r="G908" s="127"/>
      <c r="H908" s="127"/>
      <c r="I908" s="127"/>
      <c r="J908" s="127"/>
      <c r="K908" s="127"/>
      <c r="L908" s="127"/>
      <c r="M908" s="127"/>
      <c r="N908" s="127"/>
      <c r="O908" s="127"/>
      <c r="P908" s="127"/>
      <c r="Q908" s="262"/>
    </row>
    <row r="909" spans="1:17">
      <c r="A909" s="56"/>
      <c r="B909" s="56"/>
      <c r="C909" s="56"/>
      <c r="D909" s="56"/>
      <c r="E909" s="127"/>
      <c r="F909" s="127"/>
      <c r="G909" s="127"/>
      <c r="H909" s="127"/>
      <c r="I909" s="127"/>
      <c r="J909" s="127"/>
      <c r="K909" s="127"/>
      <c r="L909" s="127"/>
      <c r="M909" s="127"/>
      <c r="N909" s="127"/>
      <c r="O909" s="127"/>
      <c r="P909" s="127"/>
      <c r="Q909" s="262"/>
    </row>
    <row r="910" spans="1:17">
      <c r="A910" s="56"/>
      <c r="B910" s="56"/>
      <c r="C910" s="56"/>
      <c r="D910" s="56"/>
      <c r="E910" s="127"/>
      <c r="F910" s="127"/>
      <c r="G910" s="127"/>
      <c r="H910" s="127"/>
      <c r="I910" s="127"/>
      <c r="J910" s="127"/>
      <c r="K910" s="127"/>
      <c r="L910" s="127"/>
      <c r="M910" s="127"/>
      <c r="N910" s="127"/>
      <c r="O910" s="127"/>
      <c r="P910" s="127"/>
      <c r="Q910" s="262"/>
    </row>
    <row r="911" spans="1:17">
      <c r="A911" s="56"/>
      <c r="B911" s="56"/>
      <c r="C911" s="56"/>
      <c r="D911" s="56"/>
      <c r="E911" s="127"/>
      <c r="F911" s="127"/>
      <c r="G911" s="127"/>
      <c r="H911" s="127"/>
      <c r="I911" s="127"/>
      <c r="J911" s="127"/>
      <c r="K911" s="127"/>
      <c r="L911" s="127"/>
      <c r="M911" s="127"/>
      <c r="N911" s="127"/>
      <c r="O911" s="127"/>
      <c r="P911" s="127"/>
      <c r="Q911" s="262"/>
    </row>
    <row r="912" spans="1:17">
      <c r="A912" s="56"/>
      <c r="B912" s="56"/>
      <c r="C912" s="56"/>
      <c r="D912" s="56"/>
      <c r="E912" s="127"/>
      <c r="F912" s="127"/>
      <c r="G912" s="127"/>
      <c r="H912" s="127"/>
      <c r="I912" s="127"/>
      <c r="J912" s="127"/>
      <c r="K912" s="127"/>
      <c r="L912" s="127"/>
      <c r="M912" s="127"/>
      <c r="N912" s="127"/>
      <c r="O912" s="127"/>
      <c r="P912" s="127"/>
      <c r="Q912" s="262"/>
    </row>
    <row r="913" spans="1:17">
      <c r="A913" s="56"/>
      <c r="B913" s="56"/>
      <c r="C913" s="56"/>
      <c r="D913" s="56"/>
      <c r="E913" s="127"/>
      <c r="F913" s="127"/>
      <c r="G913" s="127"/>
      <c r="H913" s="127"/>
      <c r="I913" s="127"/>
      <c r="J913" s="127"/>
      <c r="K913" s="127"/>
      <c r="L913" s="127"/>
      <c r="M913" s="127"/>
      <c r="N913" s="127"/>
      <c r="O913" s="127"/>
      <c r="P913" s="127"/>
      <c r="Q913" s="262"/>
    </row>
    <row r="914" spans="1:17">
      <c r="A914" s="56"/>
      <c r="B914" s="56"/>
      <c r="C914" s="56"/>
      <c r="D914" s="56"/>
      <c r="E914" s="127"/>
      <c r="F914" s="127"/>
      <c r="G914" s="127"/>
      <c r="H914" s="127"/>
      <c r="I914" s="127"/>
      <c r="J914" s="127"/>
      <c r="K914" s="127"/>
      <c r="L914" s="127"/>
      <c r="M914" s="127"/>
      <c r="N914" s="127"/>
      <c r="O914" s="127"/>
      <c r="P914" s="127"/>
      <c r="Q914" s="262"/>
    </row>
    <row r="915" spans="1:17">
      <c r="A915" s="56"/>
      <c r="B915" s="56"/>
      <c r="C915" s="56"/>
      <c r="D915" s="56"/>
      <c r="E915" s="127"/>
      <c r="F915" s="127"/>
      <c r="G915" s="127"/>
      <c r="H915" s="127"/>
      <c r="I915" s="127"/>
      <c r="J915" s="127"/>
      <c r="K915" s="127"/>
      <c r="L915" s="127"/>
      <c r="M915" s="127"/>
      <c r="N915" s="127"/>
      <c r="O915" s="127"/>
      <c r="P915" s="127"/>
      <c r="Q915" s="262"/>
    </row>
    <row r="916" spans="1:17">
      <c r="A916" s="56"/>
      <c r="B916" s="56"/>
      <c r="C916" s="56"/>
      <c r="D916" s="56"/>
      <c r="E916" s="127"/>
      <c r="F916" s="127"/>
      <c r="G916" s="127"/>
      <c r="H916" s="127"/>
      <c r="I916" s="127"/>
      <c r="J916" s="127"/>
      <c r="K916" s="127"/>
      <c r="L916" s="127"/>
      <c r="M916" s="127"/>
      <c r="N916" s="127"/>
      <c r="O916" s="127"/>
      <c r="P916" s="127"/>
      <c r="Q916" s="262"/>
    </row>
    <row r="917" spans="1:17">
      <c r="A917" s="56"/>
      <c r="B917" s="56"/>
      <c r="C917" s="56"/>
      <c r="D917" s="56"/>
      <c r="E917" s="127"/>
      <c r="F917" s="127"/>
      <c r="G917" s="127"/>
      <c r="H917" s="127"/>
      <c r="I917" s="127"/>
      <c r="J917" s="127"/>
      <c r="K917" s="127"/>
      <c r="L917" s="127"/>
      <c r="M917" s="127"/>
      <c r="N917" s="127"/>
      <c r="O917" s="127"/>
      <c r="P917" s="127"/>
      <c r="Q917" s="262"/>
    </row>
    <row r="918" spans="1:17">
      <c r="A918" s="56"/>
      <c r="B918" s="56"/>
      <c r="C918" s="56"/>
      <c r="D918" s="56"/>
      <c r="E918" s="127"/>
      <c r="F918" s="127"/>
      <c r="G918" s="127"/>
      <c r="H918" s="127"/>
      <c r="I918" s="127"/>
      <c r="J918" s="127"/>
      <c r="K918" s="127"/>
      <c r="L918" s="127"/>
      <c r="M918" s="127"/>
      <c r="N918" s="127"/>
      <c r="O918" s="127"/>
      <c r="P918" s="127"/>
      <c r="Q918" s="262"/>
    </row>
    <row r="919" spans="1:17">
      <c r="A919" s="56"/>
      <c r="B919" s="56"/>
      <c r="C919" s="56"/>
      <c r="D919" s="56"/>
      <c r="E919" s="127"/>
      <c r="F919" s="127"/>
      <c r="G919" s="127"/>
      <c r="H919" s="127"/>
      <c r="I919" s="127"/>
      <c r="J919" s="127"/>
      <c r="K919" s="127"/>
      <c r="L919" s="127"/>
      <c r="M919" s="127"/>
      <c r="N919" s="127"/>
      <c r="O919" s="127"/>
      <c r="P919" s="127"/>
      <c r="Q919" s="262"/>
    </row>
    <row r="920" spans="1:17">
      <c r="A920" s="56"/>
      <c r="B920" s="56"/>
      <c r="C920" s="56"/>
      <c r="D920" s="56"/>
      <c r="E920" s="127"/>
      <c r="F920" s="127"/>
      <c r="G920" s="127"/>
      <c r="H920" s="127"/>
      <c r="I920" s="127"/>
      <c r="J920" s="127"/>
      <c r="K920" s="127"/>
      <c r="L920" s="127"/>
      <c r="M920" s="127"/>
      <c r="N920" s="127"/>
      <c r="O920" s="127"/>
      <c r="P920" s="127"/>
      <c r="Q920" s="262"/>
    </row>
    <row r="921" spans="1:17">
      <c r="A921" s="56"/>
      <c r="B921" s="56"/>
      <c r="C921" s="56"/>
      <c r="D921" s="56"/>
      <c r="E921" s="127"/>
      <c r="F921" s="127"/>
      <c r="G921" s="127"/>
      <c r="H921" s="127"/>
      <c r="I921" s="127"/>
      <c r="J921" s="127"/>
      <c r="K921" s="127"/>
      <c r="L921" s="127"/>
      <c r="M921" s="127"/>
      <c r="N921" s="127"/>
      <c r="O921" s="127"/>
      <c r="P921" s="127"/>
      <c r="Q921" s="262"/>
    </row>
    <row r="922" spans="1:17">
      <c r="A922" s="56"/>
      <c r="B922" s="56"/>
      <c r="C922" s="56"/>
      <c r="D922" s="56"/>
      <c r="E922" s="127"/>
      <c r="F922" s="127"/>
      <c r="G922" s="127"/>
      <c r="H922" s="127"/>
      <c r="I922" s="127"/>
      <c r="J922" s="127"/>
      <c r="K922" s="127"/>
      <c r="L922" s="127"/>
      <c r="M922" s="127"/>
      <c r="N922" s="127"/>
      <c r="O922" s="127"/>
      <c r="P922" s="127"/>
      <c r="Q922" s="262"/>
    </row>
    <row r="923" spans="1:17">
      <c r="A923" s="56"/>
      <c r="B923" s="56"/>
      <c r="C923" s="56"/>
      <c r="D923" s="56"/>
      <c r="E923" s="127"/>
      <c r="F923" s="127"/>
      <c r="G923" s="127"/>
      <c r="H923" s="127"/>
      <c r="I923" s="127"/>
      <c r="J923" s="127"/>
      <c r="K923" s="127"/>
      <c r="L923" s="127"/>
      <c r="M923" s="127"/>
      <c r="N923" s="127"/>
      <c r="O923" s="127"/>
      <c r="P923" s="127"/>
      <c r="Q923" s="262"/>
    </row>
    <row r="924" spans="1:17">
      <c r="A924" s="56"/>
      <c r="B924" s="56"/>
      <c r="C924" s="56"/>
      <c r="D924" s="56"/>
      <c r="E924" s="127"/>
      <c r="F924" s="127"/>
      <c r="G924" s="127"/>
      <c r="H924" s="127"/>
      <c r="I924" s="127"/>
      <c r="J924" s="127"/>
      <c r="K924" s="127"/>
      <c r="L924" s="127"/>
      <c r="M924" s="127"/>
      <c r="N924" s="127"/>
      <c r="O924" s="127"/>
      <c r="P924" s="127"/>
      <c r="Q924" s="262"/>
    </row>
    <row r="925" spans="1:17">
      <c r="A925" s="56"/>
      <c r="B925" s="56"/>
      <c r="C925" s="56"/>
      <c r="D925" s="56"/>
      <c r="E925" s="127"/>
      <c r="F925" s="127"/>
      <c r="G925" s="127"/>
      <c r="H925" s="127"/>
      <c r="I925" s="127"/>
      <c r="J925" s="127"/>
      <c r="K925" s="127"/>
      <c r="L925" s="127"/>
      <c r="M925" s="127"/>
      <c r="N925" s="127"/>
      <c r="O925" s="127"/>
      <c r="P925" s="127"/>
      <c r="Q925" s="262"/>
    </row>
    <row r="926" spans="1:17">
      <c r="A926" s="56"/>
      <c r="B926" s="56"/>
      <c r="C926" s="56"/>
      <c r="D926" s="56"/>
      <c r="E926" s="127"/>
      <c r="F926" s="127"/>
      <c r="G926" s="127"/>
      <c r="H926" s="127"/>
      <c r="I926" s="127"/>
      <c r="J926" s="127"/>
      <c r="K926" s="127"/>
      <c r="L926" s="127"/>
      <c r="M926" s="127"/>
      <c r="N926" s="127"/>
      <c r="O926" s="127"/>
      <c r="P926" s="127"/>
      <c r="Q926" s="262"/>
    </row>
    <row r="927" spans="1:17">
      <c r="A927" s="56"/>
      <c r="B927" s="56"/>
      <c r="C927" s="56"/>
      <c r="D927" s="56"/>
      <c r="E927" s="127"/>
      <c r="F927" s="127"/>
      <c r="G927" s="127"/>
      <c r="H927" s="127"/>
      <c r="I927" s="127"/>
      <c r="J927" s="127"/>
      <c r="K927" s="127"/>
      <c r="L927" s="127"/>
      <c r="M927" s="127"/>
      <c r="N927" s="127"/>
      <c r="O927" s="127"/>
      <c r="P927" s="127"/>
      <c r="Q927" s="262"/>
    </row>
    <row r="928" spans="1:17">
      <c r="A928" s="56"/>
      <c r="B928" s="56"/>
      <c r="C928" s="56"/>
      <c r="D928" s="56"/>
      <c r="E928" s="127"/>
      <c r="F928" s="127"/>
      <c r="G928" s="127"/>
      <c r="H928" s="127"/>
      <c r="I928" s="127"/>
      <c r="J928" s="127"/>
      <c r="K928" s="127"/>
      <c r="L928" s="127"/>
      <c r="M928" s="127"/>
      <c r="N928" s="127"/>
      <c r="O928" s="127"/>
      <c r="P928" s="127"/>
      <c r="Q928" s="262"/>
    </row>
    <row r="929" spans="1:17">
      <c r="A929" s="56"/>
      <c r="B929" s="56"/>
      <c r="C929" s="56"/>
      <c r="D929" s="56"/>
      <c r="E929" s="127"/>
      <c r="F929" s="127"/>
      <c r="G929" s="127"/>
      <c r="H929" s="127"/>
      <c r="I929" s="127"/>
      <c r="J929" s="127"/>
      <c r="K929" s="127"/>
      <c r="L929" s="127"/>
      <c r="M929" s="127"/>
      <c r="N929" s="127"/>
      <c r="O929" s="127"/>
      <c r="P929" s="127"/>
      <c r="Q929" s="262"/>
    </row>
    <row r="930" spans="1:17">
      <c r="A930" s="56"/>
      <c r="B930" s="56"/>
      <c r="C930" s="56"/>
      <c r="D930" s="56"/>
      <c r="E930" s="127"/>
      <c r="F930" s="127"/>
      <c r="G930" s="127"/>
      <c r="H930" s="127"/>
      <c r="I930" s="127"/>
      <c r="J930" s="127"/>
      <c r="K930" s="127"/>
      <c r="L930" s="127"/>
      <c r="M930" s="127"/>
      <c r="N930" s="127"/>
      <c r="O930" s="127"/>
      <c r="P930" s="127"/>
      <c r="Q930" s="262"/>
    </row>
    <row r="931" spans="1:17">
      <c r="A931" s="56"/>
      <c r="B931" s="56"/>
      <c r="C931" s="56"/>
      <c r="D931" s="56"/>
      <c r="E931" s="127"/>
      <c r="F931" s="127"/>
      <c r="G931" s="127"/>
      <c r="H931" s="127"/>
      <c r="I931" s="127"/>
      <c r="J931" s="127"/>
      <c r="K931" s="127"/>
      <c r="L931" s="127"/>
      <c r="M931" s="127"/>
      <c r="N931" s="127"/>
      <c r="O931" s="127"/>
      <c r="P931" s="127"/>
      <c r="Q931" s="262"/>
    </row>
    <row r="932" spans="1:17">
      <c r="A932" s="56"/>
      <c r="B932" s="56"/>
      <c r="C932" s="56"/>
      <c r="D932" s="56"/>
      <c r="E932" s="127"/>
      <c r="F932" s="127"/>
      <c r="G932" s="127"/>
      <c r="H932" s="127"/>
      <c r="I932" s="127"/>
      <c r="J932" s="127"/>
      <c r="K932" s="127"/>
      <c r="L932" s="127"/>
      <c r="M932" s="127"/>
      <c r="N932" s="127"/>
      <c r="O932" s="127"/>
      <c r="P932" s="127"/>
      <c r="Q932" s="262"/>
    </row>
    <row r="933" spans="1:17">
      <c r="A933" s="56"/>
      <c r="B933" s="56"/>
      <c r="C933" s="56"/>
      <c r="D933" s="56"/>
      <c r="E933" s="127"/>
      <c r="F933" s="127"/>
      <c r="G933" s="127"/>
      <c r="H933" s="127"/>
      <c r="I933" s="127"/>
      <c r="J933" s="127"/>
      <c r="K933" s="127"/>
      <c r="L933" s="127"/>
      <c r="M933" s="127"/>
      <c r="N933" s="127"/>
      <c r="O933" s="127"/>
      <c r="P933" s="127"/>
      <c r="Q933" s="262"/>
    </row>
    <row r="934" spans="1:17">
      <c r="A934" s="56"/>
      <c r="B934" s="56"/>
      <c r="C934" s="56"/>
      <c r="D934" s="56"/>
      <c r="E934" s="127"/>
      <c r="F934" s="127"/>
      <c r="G934" s="127"/>
      <c r="H934" s="127"/>
      <c r="I934" s="127"/>
      <c r="J934" s="127"/>
      <c r="K934" s="127"/>
      <c r="L934" s="127"/>
      <c r="M934" s="127"/>
      <c r="N934" s="127"/>
      <c r="O934" s="127"/>
      <c r="P934" s="127"/>
      <c r="Q934" s="262"/>
    </row>
    <row r="935" spans="1:17">
      <c r="A935" s="56"/>
      <c r="B935" s="56"/>
      <c r="C935" s="56"/>
      <c r="D935" s="56"/>
      <c r="E935" s="127"/>
      <c r="F935" s="127"/>
      <c r="G935" s="127"/>
      <c r="H935" s="127"/>
      <c r="I935" s="127"/>
      <c r="J935" s="127"/>
      <c r="K935" s="127"/>
      <c r="L935" s="127"/>
      <c r="M935" s="127"/>
      <c r="N935" s="127"/>
      <c r="O935" s="127"/>
      <c r="P935" s="127"/>
      <c r="Q935" s="262"/>
    </row>
    <row r="936" spans="1:17">
      <c r="A936" s="56"/>
      <c r="B936" s="56"/>
      <c r="C936" s="56"/>
      <c r="D936" s="56"/>
      <c r="E936" s="127"/>
      <c r="F936" s="127"/>
      <c r="G936" s="127"/>
      <c r="H936" s="127"/>
      <c r="I936" s="127"/>
      <c r="J936" s="127"/>
      <c r="K936" s="127"/>
      <c r="L936" s="127"/>
      <c r="M936" s="127"/>
      <c r="N936" s="127"/>
      <c r="O936" s="127"/>
      <c r="P936" s="127"/>
      <c r="Q936" s="262"/>
    </row>
    <row r="937" spans="1:17">
      <c r="A937" s="56"/>
      <c r="B937" s="56"/>
      <c r="C937" s="56"/>
      <c r="D937" s="56"/>
      <c r="E937" s="127"/>
      <c r="F937" s="127"/>
      <c r="G937" s="127"/>
      <c r="H937" s="127"/>
      <c r="I937" s="127"/>
      <c r="J937" s="127"/>
      <c r="K937" s="127"/>
      <c r="L937" s="127"/>
      <c r="M937" s="127"/>
      <c r="N937" s="127"/>
      <c r="O937" s="127"/>
      <c r="P937" s="127"/>
      <c r="Q937" s="262"/>
    </row>
    <row r="938" spans="1:17">
      <c r="A938" s="56"/>
      <c r="B938" s="56"/>
      <c r="C938" s="56"/>
      <c r="D938" s="56"/>
      <c r="E938" s="127"/>
      <c r="F938" s="127"/>
      <c r="G938" s="127"/>
      <c r="H938" s="127"/>
      <c r="I938" s="127"/>
      <c r="J938" s="127"/>
      <c r="K938" s="127"/>
      <c r="L938" s="127"/>
      <c r="M938" s="127"/>
      <c r="N938" s="127"/>
      <c r="O938" s="127"/>
      <c r="P938" s="127"/>
      <c r="Q938" s="262"/>
    </row>
    <row r="939" spans="1:17">
      <c r="A939" s="56"/>
      <c r="B939" s="56"/>
      <c r="C939" s="56"/>
      <c r="D939" s="56"/>
      <c r="E939" s="127"/>
      <c r="F939" s="127"/>
      <c r="G939" s="127"/>
      <c r="H939" s="127"/>
      <c r="I939" s="127"/>
      <c r="J939" s="127"/>
      <c r="K939" s="127"/>
      <c r="L939" s="127"/>
      <c r="M939" s="127"/>
      <c r="N939" s="127"/>
      <c r="O939" s="127"/>
      <c r="P939" s="127"/>
      <c r="Q939" s="262"/>
    </row>
    <row r="940" spans="1:17">
      <c r="A940" s="56"/>
      <c r="B940" s="56"/>
      <c r="C940" s="56"/>
      <c r="D940" s="56"/>
      <c r="E940" s="127"/>
      <c r="F940" s="127"/>
      <c r="G940" s="127"/>
      <c r="H940" s="127"/>
      <c r="I940" s="127"/>
      <c r="J940" s="127"/>
      <c r="K940" s="127"/>
      <c r="L940" s="127"/>
      <c r="M940" s="127"/>
      <c r="N940" s="127"/>
      <c r="O940" s="127"/>
      <c r="P940" s="127"/>
      <c r="Q940" s="262"/>
    </row>
    <row r="941" spans="1:17">
      <c r="A941" s="56"/>
      <c r="B941" s="56"/>
      <c r="C941" s="56"/>
      <c r="D941" s="56"/>
      <c r="E941" s="127"/>
      <c r="F941" s="127"/>
      <c r="G941" s="127"/>
      <c r="H941" s="127"/>
      <c r="I941" s="127"/>
      <c r="J941" s="127"/>
      <c r="K941" s="127"/>
      <c r="L941" s="127"/>
      <c r="M941" s="127"/>
      <c r="N941" s="127"/>
      <c r="O941" s="127"/>
      <c r="P941" s="127"/>
      <c r="Q941" s="262"/>
    </row>
    <row r="942" spans="1:17">
      <c r="A942" s="56"/>
      <c r="B942" s="56"/>
      <c r="C942" s="56"/>
      <c r="D942" s="56"/>
      <c r="E942" s="127"/>
      <c r="F942" s="127"/>
      <c r="G942" s="127"/>
      <c r="H942" s="127"/>
      <c r="I942" s="127"/>
      <c r="J942" s="127"/>
      <c r="K942" s="127"/>
      <c r="L942" s="127"/>
      <c r="M942" s="127"/>
      <c r="N942" s="127"/>
      <c r="O942" s="127"/>
      <c r="P942" s="127"/>
      <c r="Q942" s="262"/>
    </row>
    <row r="943" spans="1:17">
      <c r="A943" s="56"/>
      <c r="B943" s="56"/>
      <c r="C943" s="56"/>
      <c r="D943" s="56"/>
      <c r="E943" s="127"/>
      <c r="F943" s="127"/>
      <c r="G943" s="127"/>
      <c r="H943" s="127"/>
      <c r="I943" s="127"/>
      <c r="J943" s="127"/>
      <c r="K943" s="127"/>
      <c r="L943" s="127"/>
      <c r="M943" s="127"/>
      <c r="N943" s="127"/>
      <c r="O943" s="127"/>
      <c r="P943" s="127"/>
      <c r="Q943" s="262"/>
    </row>
    <row r="944" spans="1:17">
      <c r="A944" s="56"/>
      <c r="B944" s="56"/>
      <c r="C944" s="56"/>
      <c r="D944" s="56"/>
      <c r="E944" s="127"/>
      <c r="F944" s="127"/>
      <c r="G944" s="127"/>
      <c r="H944" s="127"/>
      <c r="I944" s="127"/>
      <c r="J944" s="127"/>
      <c r="K944" s="127"/>
      <c r="L944" s="127"/>
      <c r="M944" s="127"/>
      <c r="N944" s="127"/>
      <c r="O944" s="127"/>
      <c r="P944" s="127"/>
      <c r="Q944" s="262"/>
    </row>
    <row r="945" spans="1:17">
      <c r="A945" s="56"/>
      <c r="B945" s="56"/>
      <c r="C945" s="56"/>
      <c r="D945" s="56"/>
      <c r="E945" s="127"/>
      <c r="F945" s="127"/>
      <c r="G945" s="127"/>
      <c r="H945" s="127"/>
      <c r="I945" s="127"/>
      <c r="J945" s="127"/>
      <c r="K945" s="127"/>
      <c r="L945" s="127"/>
      <c r="M945" s="127"/>
      <c r="N945" s="127"/>
      <c r="O945" s="127"/>
      <c r="P945" s="127"/>
      <c r="Q945" s="262"/>
    </row>
    <row r="946" spans="1:17">
      <c r="A946" s="56"/>
      <c r="B946" s="56"/>
      <c r="C946" s="56"/>
      <c r="D946" s="56"/>
      <c r="E946" s="127"/>
      <c r="F946" s="127"/>
      <c r="G946" s="127"/>
      <c r="H946" s="127"/>
      <c r="I946" s="127"/>
      <c r="J946" s="127"/>
      <c r="K946" s="127"/>
      <c r="L946" s="127"/>
      <c r="M946" s="127"/>
      <c r="N946" s="127"/>
      <c r="O946" s="127"/>
      <c r="P946" s="127"/>
      <c r="Q946" s="262"/>
    </row>
    <row r="947" spans="1:17">
      <c r="A947" s="56"/>
      <c r="B947" s="56"/>
      <c r="C947" s="56"/>
      <c r="D947" s="56"/>
      <c r="E947" s="127"/>
      <c r="F947" s="127"/>
      <c r="G947" s="127"/>
      <c r="H947" s="127"/>
      <c r="I947" s="127"/>
      <c r="J947" s="127"/>
      <c r="K947" s="127"/>
      <c r="L947" s="127"/>
      <c r="M947" s="127"/>
      <c r="N947" s="127"/>
      <c r="O947" s="127"/>
      <c r="P947" s="127"/>
      <c r="Q947" s="262"/>
    </row>
    <row r="948" spans="1:17">
      <c r="A948" s="56"/>
      <c r="B948" s="56"/>
      <c r="C948" s="56"/>
      <c r="D948" s="56"/>
      <c r="E948" s="127"/>
      <c r="F948" s="127"/>
      <c r="G948" s="127"/>
      <c r="H948" s="127"/>
      <c r="I948" s="127"/>
      <c r="J948" s="127"/>
      <c r="K948" s="127"/>
      <c r="L948" s="127"/>
      <c r="M948" s="127"/>
      <c r="N948" s="127"/>
      <c r="O948" s="127"/>
      <c r="P948" s="127"/>
      <c r="Q948" s="262"/>
    </row>
    <row r="949" spans="1:17">
      <c r="A949" s="56"/>
      <c r="B949" s="56"/>
      <c r="C949" s="56"/>
      <c r="D949" s="56"/>
      <c r="E949" s="127"/>
      <c r="F949" s="127"/>
      <c r="G949" s="127"/>
      <c r="H949" s="127"/>
      <c r="I949" s="127"/>
      <c r="J949" s="127"/>
      <c r="K949" s="127"/>
      <c r="L949" s="127"/>
      <c r="M949" s="127"/>
      <c r="N949" s="127"/>
      <c r="O949" s="127"/>
      <c r="P949" s="127"/>
      <c r="Q949" s="262"/>
    </row>
    <row r="950" spans="1:17">
      <c r="A950" s="56"/>
      <c r="B950" s="56"/>
      <c r="C950" s="56"/>
      <c r="D950" s="56"/>
      <c r="E950" s="127"/>
      <c r="F950" s="127"/>
      <c r="G950" s="127"/>
      <c r="H950" s="127"/>
      <c r="I950" s="127"/>
      <c r="J950" s="127"/>
      <c r="K950" s="127"/>
      <c r="L950" s="127"/>
      <c r="M950" s="127"/>
      <c r="N950" s="127"/>
      <c r="O950" s="127"/>
      <c r="P950" s="127"/>
      <c r="Q950" s="262"/>
    </row>
    <row r="951" spans="1:17">
      <c r="A951" s="56"/>
      <c r="B951" s="56"/>
      <c r="C951" s="56"/>
      <c r="D951" s="56"/>
      <c r="E951" s="127"/>
      <c r="F951" s="127"/>
      <c r="G951" s="127"/>
      <c r="H951" s="127"/>
      <c r="I951" s="127"/>
      <c r="J951" s="127"/>
      <c r="K951" s="127"/>
      <c r="L951" s="127"/>
      <c r="M951" s="127"/>
      <c r="N951" s="127"/>
      <c r="O951" s="127"/>
      <c r="P951" s="127"/>
      <c r="Q951" s="262"/>
    </row>
    <row r="952" spans="1:17">
      <c r="A952" s="56"/>
      <c r="B952" s="56"/>
      <c r="C952" s="56"/>
      <c r="D952" s="56"/>
      <c r="E952" s="127"/>
      <c r="F952" s="127"/>
      <c r="G952" s="127"/>
      <c r="H952" s="127"/>
      <c r="I952" s="127"/>
      <c r="J952" s="127"/>
      <c r="K952" s="127"/>
      <c r="L952" s="127"/>
      <c r="M952" s="127"/>
      <c r="N952" s="127"/>
      <c r="O952" s="127"/>
      <c r="P952" s="127"/>
      <c r="Q952" s="262"/>
    </row>
    <row r="953" spans="1:17">
      <c r="A953" s="56"/>
      <c r="B953" s="56"/>
      <c r="C953" s="56"/>
      <c r="D953" s="56"/>
      <c r="E953" s="127"/>
      <c r="F953" s="127"/>
      <c r="G953" s="127"/>
      <c r="H953" s="127"/>
      <c r="I953" s="127"/>
      <c r="J953" s="127"/>
      <c r="K953" s="127"/>
      <c r="L953" s="127"/>
      <c r="M953" s="127"/>
      <c r="N953" s="127"/>
      <c r="O953" s="127"/>
      <c r="P953" s="127"/>
      <c r="Q953" s="262"/>
    </row>
    <row r="954" spans="1:17">
      <c r="A954" s="56"/>
      <c r="B954" s="56"/>
      <c r="C954" s="56"/>
      <c r="D954" s="56"/>
      <c r="E954" s="127"/>
      <c r="F954" s="127"/>
      <c r="G954" s="127"/>
      <c r="H954" s="127"/>
      <c r="I954" s="127"/>
      <c r="J954" s="127"/>
      <c r="K954" s="127"/>
      <c r="L954" s="127"/>
      <c r="M954" s="127"/>
      <c r="N954" s="127"/>
      <c r="O954" s="127"/>
      <c r="P954" s="127"/>
      <c r="Q954" s="262"/>
    </row>
    <row r="955" spans="1:17">
      <c r="A955" s="56"/>
      <c r="B955" s="56"/>
      <c r="C955" s="56"/>
      <c r="D955" s="56"/>
      <c r="E955" s="127"/>
      <c r="F955" s="127"/>
      <c r="G955" s="127"/>
      <c r="H955" s="127"/>
      <c r="I955" s="127"/>
      <c r="J955" s="127"/>
      <c r="K955" s="127"/>
      <c r="L955" s="127"/>
      <c r="M955" s="127"/>
      <c r="N955" s="127"/>
      <c r="O955" s="127"/>
      <c r="P955" s="127"/>
      <c r="Q955" s="262"/>
    </row>
    <row r="956" spans="1:17">
      <c r="A956" s="56"/>
      <c r="B956" s="56"/>
      <c r="C956" s="56"/>
      <c r="D956" s="56"/>
      <c r="E956" s="127"/>
      <c r="F956" s="127"/>
      <c r="G956" s="127"/>
      <c r="H956" s="127"/>
      <c r="I956" s="127"/>
      <c r="J956" s="127"/>
      <c r="K956" s="127"/>
      <c r="L956" s="127"/>
      <c r="M956" s="127"/>
      <c r="N956" s="127"/>
      <c r="O956" s="127"/>
      <c r="P956" s="127"/>
      <c r="Q956" s="262"/>
    </row>
    <row r="957" spans="1:17">
      <c r="A957" s="56"/>
      <c r="B957" s="56"/>
      <c r="C957" s="56"/>
      <c r="D957" s="56"/>
      <c r="E957" s="127"/>
      <c r="F957" s="127"/>
      <c r="G957" s="127"/>
      <c r="H957" s="127"/>
      <c r="I957" s="127"/>
      <c r="J957" s="127"/>
      <c r="K957" s="127"/>
      <c r="L957" s="127"/>
      <c r="M957" s="127"/>
      <c r="N957" s="127"/>
      <c r="O957" s="127"/>
      <c r="P957" s="127"/>
      <c r="Q957" s="262"/>
    </row>
    <row r="958" spans="1:17">
      <c r="A958" s="56"/>
      <c r="B958" s="56"/>
      <c r="C958" s="56"/>
      <c r="D958" s="56"/>
      <c r="E958" s="127"/>
      <c r="F958" s="127"/>
      <c r="G958" s="127"/>
      <c r="H958" s="127"/>
      <c r="I958" s="127"/>
      <c r="J958" s="127"/>
      <c r="K958" s="127"/>
      <c r="L958" s="127"/>
      <c r="M958" s="127"/>
      <c r="N958" s="127"/>
      <c r="O958" s="127"/>
      <c r="P958" s="127"/>
      <c r="Q958" s="262"/>
    </row>
    <row r="959" spans="1:17">
      <c r="A959" s="56"/>
      <c r="B959" s="56"/>
      <c r="C959" s="56"/>
      <c r="D959" s="56"/>
      <c r="E959" s="127"/>
      <c r="F959" s="127"/>
      <c r="G959" s="127"/>
      <c r="H959" s="127"/>
      <c r="I959" s="127"/>
      <c r="J959" s="127"/>
      <c r="K959" s="127"/>
      <c r="L959" s="127"/>
      <c r="M959" s="127"/>
      <c r="N959" s="127"/>
      <c r="O959" s="127"/>
      <c r="P959" s="127"/>
      <c r="Q959" s="262"/>
    </row>
    <row r="960" spans="1:17">
      <c r="A960" s="56"/>
      <c r="B960" s="56"/>
      <c r="C960" s="56"/>
      <c r="D960" s="56"/>
      <c r="E960" s="127"/>
      <c r="F960" s="127"/>
      <c r="G960" s="127"/>
      <c r="H960" s="127"/>
      <c r="I960" s="127"/>
      <c r="J960" s="127"/>
      <c r="K960" s="127"/>
      <c r="L960" s="127"/>
      <c r="M960" s="127"/>
      <c r="N960" s="127"/>
      <c r="O960" s="127"/>
      <c r="P960" s="127"/>
      <c r="Q960" s="262"/>
    </row>
    <row r="961" spans="1:17">
      <c r="A961" s="56"/>
      <c r="B961" s="56"/>
      <c r="C961" s="56"/>
      <c r="D961" s="56"/>
      <c r="E961" s="127"/>
      <c r="F961" s="127"/>
      <c r="G961" s="127"/>
      <c r="H961" s="127"/>
      <c r="I961" s="127"/>
      <c r="J961" s="127"/>
      <c r="K961" s="127"/>
      <c r="L961" s="127"/>
      <c r="M961" s="127"/>
      <c r="N961" s="127"/>
      <c r="O961" s="127"/>
      <c r="P961" s="127"/>
      <c r="Q961" s="262"/>
    </row>
    <row r="962" spans="1:17">
      <c r="A962" s="56"/>
      <c r="B962" s="56"/>
      <c r="C962" s="56"/>
      <c r="D962" s="56"/>
      <c r="E962" s="127"/>
      <c r="F962" s="127"/>
      <c r="G962" s="127"/>
      <c r="H962" s="127"/>
      <c r="I962" s="127"/>
      <c r="J962" s="127"/>
      <c r="K962" s="127"/>
      <c r="L962" s="127"/>
      <c r="M962" s="127"/>
      <c r="N962" s="127"/>
      <c r="O962" s="127"/>
      <c r="P962" s="127"/>
      <c r="Q962" s="262"/>
    </row>
    <row r="963" spans="1:17">
      <c r="A963" s="56"/>
      <c r="B963" s="56"/>
      <c r="C963" s="56"/>
      <c r="D963" s="56"/>
      <c r="E963" s="127"/>
      <c r="F963" s="127"/>
      <c r="G963" s="127"/>
      <c r="H963" s="127"/>
      <c r="I963" s="127"/>
      <c r="J963" s="127"/>
      <c r="K963" s="127"/>
      <c r="L963" s="127"/>
      <c r="M963" s="127"/>
      <c r="N963" s="127"/>
      <c r="O963" s="127"/>
      <c r="P963" s="127"/>
      <c r="Q963" s="262"/>
    </row>
    <row r="964" spans="1:17">
      <c r="A964" s="56"/>
      <c r="B964" s="56"/>
      <c r="C964" s="56"/>
      <c r="D964" s="56"/>
      <c r="E964" s="127"/>
      <c r="F964" s="127"/>
      <c r="G964" s="127"/>
      <c r="H964" s="127"/>
      <c r="I964" s="127"/>
      <c r="J964" s="127"/>
      <c r="K964" s="127"/>
      <c r="L964" s="127"/>
      <c r="M964" s="127"/>
      <c r="N964" s="127"/>
      <c r="O964" s="127"/>
      <c r="P964" s="127"/>
      <c r="Q964" s="262"/>
    </row>
    <row r="965" spans="1:17">
      <c r="A965" s="56"/>
      <c r="B965" s="56"/>
      <c r="C965" s="56"/>
      <c r="D965" s="56"/>
      <c r="E965" s="127"/>
      <c r="F965" s="127"/>
      <c r="G965" s="127"/>
      <c r="H965" s="127"/>
      <c r="I965" s="127"/>
      <c r="J965" s="127"/>
      <c r="K965" s="127"/>
      <c r="L965" s="127"/>
      <c r="M965" s="127"/>
      <c r="N965" s="127"/>
      <c r="O965" s="127"/>
      <c r="P965" s="127"/>
      <c r="Q965" s="262"/>
    </row>
    <row r="966" spans="1:17">
      <c r="A966" s="56"/>
      <c r="B966" s="56"/>
      <c r="C966" s="56"/>
      <c r="D966" s="56"/>
      <c r="E966" s="127"/>
      <c r="F966" s="127"/>
      <c r="G966" s="127"/>
      <c r="H966" s="127"/>
      <c r="I966" s="127"/>
      <c r="J966" s="127"/>
      <c r="K966" s="127"/>
      <c r="L966" s="127"/>
      <c r="M966" s="127"/>
      <c r="N966" s="127"/>
      <c r="O966" s="127"/>
      <c r="P966" s="127"/>
      <c r="Q966" s="262"/>
    </row>
    <row r="967" spans="1:17">
      <c r="A967" s="56"/>
      <c r="B967" s="56"/>
      <c r="C967" s="56"/>
      <c r="D967" s="56"/>
      <c r="E967" s="127"/>
      <c r="F967" s="127"/>
      <c r="G967" s="127"/>
      <c r="H967" s="127"/>
      <c r="I967" s="127"/>
      <c r="J967" s="127"/>
      <c r="K967" s="127"/>
      <c r="L967" s="127"/>
      <c r="M967" s="127"/>
      <c r="N967" s="127"/>
      <c r="O967" s="127"/>
      <c r="P967" s="127"/>
      <c r="Q967" s="262"/>
    </row>
    <row r="968" spans="1:17">
      <c r="A968" s="56"/>
      <c r="B968" s="56"/>
      <c r="C968" s="56"/>
      <c r="D968" s="56"/>
      <c r="E968" s="127"/>
      <c r="F968" s="127"/>
      <c r="G968" s="127"/>
      <c r="H968" s="127"/>
      <c r="I968" s="127"/>
      <c r="J968" s="127"/>
      <c r="K968" s="127"/>
      <c r="L968" s="127"/>
      <c r="M968" s="127"/>
      <c r="N968" s="127"/>
      <c r="O968" s="127"/>
      <c r="P968" s="127"/>
      <c r="Q968" s="262"/>
    </row>
    <row r="969" spans="1:17">
      <c r="A969" s="56"/>
      <c r="B969" s="56"/>
      <c r="C969" s="56"/>
      <c r="D969" s="56"/>
      <c r="E969" s="127"/>
      <c r="F969" s="127"/>
      <c r="G969" s="127"/>
      <c r="H969" s="127"/>
      <c r="I969" s="127"/>
      <c r="J969" s="127"/>
      <c r="K969" s="127"/>
      <c r="L969" s="127"/>
      <c r="M969" s="127"/>
      <c r="N969" s="127"/>
      <c r="O969" s="127"/>
      <c r="P969" s="127"/>
      <c r="Q969" s="262"/>
    </row>
    <row r="970" spans="1:17">
      <c r="A970" s="56"/>
      <c r="B970" s="56"/>
      <c r="C970" s="56"/>
      <c r="D970" s="56"/>
      <c r="E970" s="127"/>
      <c r="F970" s="127"/>
      <c r="G970" s="127"/>
      <c r="H970" s="127"/>
      <c r="I970" s="127"/>
      <c r="J970" s="127"/>
      <c r="K970" s="127"/>
      <c r="L970" s="127"/>
      <c r="M970" s="127"/>
      <c r="N970" s="127"/>
      <c r="O970" s="127"/>
      <c r="P970" s="127"/>
      <c r="Q970" s="262"/>
    </row>
    <row r="971" spans="1:17">
      <c r="A971" s="56"/>
      <c r="B971" s="56"/>
      <c r="C971" s="56"/>
      <c r="D971" s="56"/>
      <c r="E971" s="127"/>
      <c r="F971" s="127"/>
      <c r="G971" s="127"/>
      <c r="H971" s="127"/>
      <c r="I971" s="127"/>
      <c r="J971" s="127"/>
      <c r="K971" s="127"/>
      <c r="L971" s="127"/>
      <c r="M971" s="127"/>
      <c r="N971" s="127"/>
      <c r="O971" s="127"/>
      <c r="P971" s="127"/>
      <c r="Q971" s="262"/>
    </row>
    <row r="972" spans="1:17">
      <c r="A972" s="56"/>
      <c r="B972" s="56"/>
      <c r="C972" s="56"/>
      <c r="D972" s="56"/>
      <c r="E972" s="127"/>
      <c r="F972" s="127"/>
      <c r="G972" s="127"/>
      <c r="H972" s="127"/>
      <c r="I972" s="127"/>
      <c r="J972" s="127"/>
      <c r="K972" s="127"/>
      <c r="L972" s="127"/>
      <c r="M972" s="127"/>
      <c r="N972" s="127"/>
      <c r="O972" s="127"/>
      <c r="P972" s="127"/>
      <c r="Q972" s="262"/>
    </row>
    <row r="973" spans="1:17">
      <c r="A973" s="56"/>
      <c r="B973" s="56"/>
      <c r="C973" s="56"/>
      <c r="D973" s="56"/>
      <c r="E973" s="127"/>
      <c r="F973" s="127"/>
      <c r="G973" s="127"/>
      <c r="H973" s="127"/>
      <c r="I973" s="127"/>
      <c r="J973" s="127"/>
      <c r="K973" s="127"/>
      <c r="L973" s="127"/>
      <c r="M973" s="127"/>
      <c r="N973" s="127"/>
      <c r="O973" s="127"/>
      <c r="P973" s="127"/>
      <c r="Q973" s="262"/>
    </row>
    <row r="974" spans="1:17">
      <c r="A974" s="56"/>
      <c r="B974" s="56"/>
      <c r="C974" s="56"/>
      <c r="D974" s="56"/>
      <c r="E974" s="127"/>
      <c r="F974" s="127"/>
      <c r="G974" s="127"/>
      <c r="H974" s="127"/>
      <c r="I974" s="127"/>
      <c r="J974" s="127"/>
      <c r="K974" s="127"/>
      <c r="L974" s="127"/>
      <c r="M974" s="127"/>
      <c r="N974" s="127"/>
      <c r="O974" s="127"/>
      <c r="P974" s="127"/>
      <c r="Q974" s="262"/>
    </row>
    <row r="975" spans="1:17">
      <c r="A975" s="56"/>
      <c r="B975" s="56"/>
      <c r="C975" s="56"/>
      <c r="D975" s="56"/>
      <c r="E975" s="127"/>
      <c r="F975" s="127"/>
      <c r="G975" s="127"/>
      <c r="H975" s="127"/>
      <c r="I975" s="127"/>
      <c r="J975" s="127"/>
      <c r="K975" s="127"/>
      <c r="L975" s="127"/>
      <c r="M975" s="127"/>
      <c r="N975" s="127"/>
      <c r="O975" s="127"/>
      <c r="P975" s="127"/>
      <c r="Q975" s="262"/>
    </row>
    <row r="976" spans="1:17">
      <c r="A976" s="56"/>
      <c r="B976" s="56"/>
      <c r="C976" s="56"/>
      <c r="D976" s="56"/>
      <c r="E976" s="127"/>
      <c r="F976" s="127"/>
      <c r="G976" s="127"/>
      <c r="H976" s="127"/>
      <c r="I976" s="127"/>
      <c r="J976" s="127"/>
      <c r="K976" s="127"/>
      <c r="L976" s="127"/>
      <c r="M976" s="127"/>
      <c r="N976" s="127"/>
      <c r="O976" s="127"/>
      <c r="P976" s="127"/>
      <c r="Q976" s="262"/>
    </row>
    <row r="977" spans="1:17">
      <c r="A977" s="56"/>
      <c r="B977" s="56"/>
      <c r="C977" s="56"/>
      <c r="D977" s="56"/>
      <c r="E977" s="127"/>
      <c r="F977" s="127"/>
      <c r="G977" s="127"/>
      <c r="H977" s="127"/>
      <c r="I977" s="127"/>
      <c r="J977" s="127"/>
      <c r="K977" s="127"/>
      <c r="L977" s="127"/>
      <c r="M977" s="127"/>
      <c r="N977" s="127"/>
      <c r="O977" s="127"/>
      <c r="P977" s="127"/>
      <c r="Q977" s="262"/>
    </row>
    <row r="978" spans="1:17">
      <c r="A978" s="56"/>
      <c r="B978" s="56"/>
      <c r="C978" s="56"/>
      <c r="D978" s="56"/>
      <c r="E978" s="127"/>
      <c r="F978" s="127"/>
      <c r="G978" s="127"/>
      <c r="H978" s="127"/>
      <c r="I978" s="127"/>
      <c r="J978" s="127"/>
      <c r="K978" s="127"/>
      <c r="L978" s="127"/>
      <c r="M978" s="127"/>
      <c r="N978" s="127"/>
      <c r="O978" s="127"/>
      <c r="P978" s="127"/>
      <c r="Q978" s="262"/>
    </row>
    <row r="979" spans="1:17">
      <c r="A979" s="56"/>
      <c r="B979" s="56"/>
      <c r="C979" s="56"/>
      <c r="D979" s="56"/>
      <c r="E979" s="127"/>
      <c r="F979" s="127"/>
      <c r="G979" s="127"/>
      <c r="H979" s="127"/>
      <c r="I979" s="127"/>
      <c r="J979" s="127"/>
      <c r="K979" s="127"/>
      <c r="L979" s="127"/>
      <c r="M979" s="127"/>
      <c r="N979" s="127"/>
      <c r="O979" s="127"/>
      <c r="P979" s="127"/>
      <c r="Q979" s="262"/>
    </row>
    <row r="980" spans="1:17">
      <c r="A980" s="56"/>
      <c r="B980" s="56"/>
      <c r="C980" s="56"/>
      <c r="D980" s="56"/>
      <c r="E980" s="127"/>
      <c r="F980" s="127"/>
      <c r="G980" s="127"/>
      <c r="H980" s="127"/>
      <c r="I980" s="127"/>
      <c r="J980" s="127"/>
      <c r="K980" s="127"/>
      <c r="L980" s="127"/>
      <c r="M980" s="127"/>
      <c r="N980" s="127"/>
      <c r="O980" s="127"/>
      <c r="P980" s="127"/>
      <c r="Q980" s="262"/>
    </row>
    <row r="981" spans="1:17">
      <c r="A981" s="56"/>
      <c r="B981" s="56"/>
      <c r="C981" s="56"/>
      <c r="D981" s="56"/>
      <c r="E981" s="127"/>
      <c r="F981" s="127"/>
      <c r="G981" s="127"/>
      <c r="H981" s="127"/>
      <c r="I981" s="127"/>
      <c r="J981" s="127"/>
      <c r="K981" s="127"/>
      <c r="L981" s="127"/>
      <c r="M981" s="127"/>
      <c r="N981" s="127"/>
      <c r="O981" s="127"/>
      <c r="P981" s="127"/>
      <c r="Q981" s="262"/>
    </row>
    <row r="982" spans="1:17">
      <c r="A982" s="56"/>
      <c r="B982" s="56"/>
      <c r="C982" s="56"/>
      <c r="D982" s="56"/>
      <c r="E982" s="127"/>
      <c r="F982" s="127"/>
      <c r="G982" s="127"/>
      <c r="H982" s="127"/>
      <c r="I982" s="127"/>
      <c r="J982" s="127"/>
      <c r="K982" s="127"/>
      <c r="L982" s="127"/>
      <c r="M982" s="127"/>
      <c r="N982" s="127"/>
      <c r="O982" s="127"/>
      <c r="P982" s="127"/>
      <c r="Q982" s="262"/>
    </row>
    <row r="983" spans="1:17">
      <c r="A983" s="56"/>
      <c r="B983" s="56"/>
      <c r="C983" s="56"/>
      <c r="D983" s="56"/>
      <c r="E983" s="127"/>
      <c r="F983" s="127"/>
      <c r="G983" s="127"/>
      <c r="H983" s="127"/>
      <c r="I983" s="127"/>
      <c r="J983" s="127"/>
      <c r="K983" s="127"/>
      <c r="L983" s="127"/>
      <c r="M983" s="127"/>
      <c r="N983" s="127"/>
      <c r="O983" s="127"/>
      <c r="P983" s="127"/>
      <c r="Q983" s="262"/>
    </row>
    <row r="984" spans="1:17">
      <c r="A984" s="56"/>
      <c r="B984" s="56"/>
      <c r="C984" s="56"/>
      <c r="D984" s="56"/>
      <c r="E984" s="127"/>
      <c r="F984" s="127"/>
      <c r="G984" s="127"/>
      <c r="H984" s="127"/>
      <c r="I984" s="127"/>
      <c r="J984" s="127"/>
      <c r="K984" s="127"/>
      <c r="L984" s="127"/>
      <c r="M984" s="127"/>
      <c r="N984" s="127"/>
      <c r="O984" s="127"/>
      <c r="P984" s="127"/>
      <c r="Q984" s="262"/>
    </row>
    <row r="985" spans="1:17">
      <c r="A985" s="56"/>
      <c r="B985" s="56"/>
      <c r="C985" s="56"/>
      <c r="D985" s="56"/>
      <c r="E985" s="127"/>
      <c r="F985" s="127"/>
      <c r="G985" s="127"/>
      <c r="H985" s="127"/>
      <c r="I985" s="127"/>
      <c r="J985" s="127"/>
      <c r="K985" s="127"/>
      <c r="L985" s="127"/>
      <c r="M985" s="127"/>
      <c r="N985" s="127"/>
      <c r="O985" s="127"/>
      <c r="P985" s="127"/>
      <c r="Q985" s="262"/>
    </row>
    <row r="986" spans="1:17">
      <c r="A986" s="56"/>
      <c r="B986" s="56"/>
      <c r="C986" s="56"/>
      <c r="D986" s="56"/>
      <c r="E986" s="127"/>
      <c r="F986" s="127"/>
      <c r="G986" s="127"/>
      <c r="H986" s="127"/>
      <c r="I986" s="127"/>
      <c r="J986" s="127"/>
      <c r="K986" s="127"/>
      <c r="L986" s="127"/>
      <c r="M986" s="127"/>
      <c r="N986" s="127"/>
      <c r="O986" s="127"/>
      <c r="P986" s="127"/>
      <c r="Q986" s="262"/>
    </row>
    <row r="987" spans="1:17">
      <c r="A987" s="56"/>
      <c r="B987" s="56"/>
      <c r="C987" s="56"/>
      <c r="D987" s="56"/>
      <c r="E987" s="127"/>
      <c r="F987" s="127"/>
      <c r="G987" s="127"/>
      <c r="H987" s="127"/>
      <c r="I987" s="127"/>
      <c r="J987" s="127"/>
      <c r="K987" s="127"/>
      <c r="L987" s="127"/>
      <c r="M987" s="127"/>
      <c r="N987" s="127"/>
      <c r="O987" s="127"/>
      <c r="P987" s="127"/>
      <c r="Q987" s="262"/>
    </row>
    <row r="988" spans="1:17">
      <c r="A988" s="56"/>
      <c r="B988" s="56"/>
      <c r="C988" s="56"/>
      <c r="D988" s="56"/>
      <c r="E988" s="127"/>
      <c r="F988" s="127"/>
      <c r="G988" s="127"/>
      <c r="H988" s="127"/>
      <c r="I988" s="127"/>
      <c r="J988" s="127"/>
      <c r="K988" s="127"/>
      <c r="L988" s="127"/>
      <c r="M988" s="127"/>
      <c r="N988" s="127"/>
      <c r="O988" s="127"/>
      <c r="P988" s="127"/>
      <c r="Q988" s="262"/>
    </row>
    <row r="989" spans="1:17">
      <c r="A989" s="56"/>
      <c r="B989" s="56"/>
      <c r="C989" s="56"/>
      <c r="D989" s="56"/>
      <c r="E989" s="127"/>
      <c r="F989" s="127"/>
      <c r="G989" s="127"/>
      <c r="H989" s="127"/>
      <c r="I989" s="127"/>
      <c r="J989" s="127"/>
      <c r="K989" s="127"/>
      <c r="L989" s="127"/>
      <c r="M989" s="127"/>
      <c r="N989" s="127"/>
      <c r="O989" s="127"/>
      <c r="P989" s="127"/>
      <c r="Q989" s="262"/>
    </row>
    <row r="990" spans="1:17">
      <c r="A990" s="56"/>
      <c r="B990" s="56"/>
      <c r="C990" s="56"/>
      <c r="D990" s="56"/>
      <c r="E990" s="127"/>
      <c r="F990" s="127"/>
      <c r="G990" s="127"/>
      <c r="H990" s="127"/>
      <c r="I990" s="127"/>
      <c r="J990" s="127"/>
      <c r="K990" s="127"/>
      <c r="L990" s="127"/>
      <c r="M990" s="127"/>
      <c r="N990" s="127"/>
      <c r="O990" s="127"/>
      <c r="P990" s="127"/>
      <c r="Q990" s="262"/>
    </row>
    <row r="991" spans="1:17">
      <c r="A991" s="56"/>
      <c r="B991" s="56"/>
      <c r="C991" s="56"/>
      <c r="D991" s="56"/>
      <c r="E991" s="127"/>
      <c r="F991" s="127"/>
      <c r="G991" s="127"/>
      <c r="H991" s="127"/>
      <c r="I991" s="127"/>
      <c r="J991" s="127"/>
      <c r="K991" s="127"/>
      <c r="L991" s="127"/>
      <c r="M991" s="127"/>
      <c r="N991" s="127"/>
      <c r="O991" s="127"/>
      <c r="P991" s="127"/>
      <c r="Q991" s="262"/>
    </row>
    <row r="992" spans="1:17">
      <c r="A992" s="56"/>
      <c r="B992" s="56"/>
      <c r="C992" s="56"/>
      <c r="D992" s="56"/>
      <c r="E992" s="127"/>
      <c r="F992" s="127"/>
      <c r="G992" s="127"/>
      <c r="H992" s="127"/>
      <c r="I992" s="127"/>
      <c r="J992" s="127"/>
      <c r="K992" s="127"/>
      <c r="L992" s="127"/>
      <c r="M992" s="127"/>
      <c r="N992" s="127"/>
      <c r="O992" s="127"/>
      <c r="P992" s="127"/>
      <c r="Q992" s="262"/>
    </row>
    <row r="993" spans="1:17">
      <c r="A993" s="56"/>
      <c r="B993" s="56"/>
      <c r="C993" s="56"/>
      <c r="D993" s="56"/>
      <c r="E993" s="127"/>
      <c r="F993" s="127"/>
      <c r="G993" s="127"/>
      <c r="H993" s="127"/>
      <c r="I993" s="127"/>
      <c r="J993" s="127"/>
      <c r="K993" s="127"/>
      <c r="L993" s="127"/>
      <c r="M993" s="127"/>
      <c r="N993" s="127"/>
      <c r="O993" s="127"/>
      <c r="P993" s="127"/>
      <c r="Q993" s="262"/>
    </row>
    <row r="994" spans="1:17">
      <c r="A994" s="56"/>
      <c r="B994" s="56"/>
      <c r="C994" s="56"/>
      <c r="D994" s="56"/>
      <c r="E994" s="127"/>
      <c r="F994" s="127"/>
      <c r="G994" s="127"/>
      <c r="H994" s="127"/>
      <c r="I994" s="127"/>
      <c r="J994" s="127"/>
      <c r="K994" s="127"/>
      <c r="L994" s="127"/>
      <c r="M994" s="127"/>
      <c r="N994" s="127"/>
      <c r="O994" s="127"/>
      <c r="P994" s="127"/>
      <c r="Q994" s="262"/>
    </row>
    <row r="995" spans="1:17">
      <c r="A995" s="56"/>
      <c r="B995" s="56"/>
      <c r="C995" s="56"/>
      <c r="D995" s="56"/>
      <c r="E995" s="127"/>
      <c r="F995" s="127"/>
      <c r="G995" s="127"/>
      <c r="H995" s="127"/>
      <c r="I995" s="127"/>
      <c r="J995" s="127"/>
      <c r="K995" s="127"/>
      <c r="L995" s="127"/>
      <c r="M995" s="127"/>
      <c r="N995" s="127"/>
      <c r="O995" s="127"/>
      <c r="P995" s="127"/>
      <c r="Q995" s="262"/>
    </row>
    <row r="996" spans="1:17">
      <c r="A996" s="56"/>
      <c r="B996" s="56"/>
      <c r="C996" s="56"/>
      <c r="D996" s="56"/>
      <c r="E996" s="127"/>
      <c r="F996" s="127"/>
      <c r="G996" s="127"/>
      <c r="H996" s="127"/>
      <c r="I996" s="127"/>
      <c r="J996" s="127"/>
      <c r="K996" s="127"/>
      <c r="L996" s="127"/>
      <c r="M996" s="127"/>
      <c r="N996" s="127"/>
      <c r="O996" s="127"/>
      <c r="P996" s="127"/>
      <c r="Q996" s="262"/>
    </row>
    <row r="997" spans="1:17">
      <c r="A997" s="56"/>
      <c r="B997" s="56"/>
      <c r="C997" s="56"/>
      <c r="D997" s="56"/>
      <c r="E997" s="127"/>
      <c r="F997" s="127"/>
      <c r="G997" s="127"/>
      <c r="H997" s="127"/>
      <c r="I997" s="127"/>
      <c r="J997" s="127"/>
      <c r="K997" s="127"/>
      <c r="L997" s="127"/>
      <c r="M997" s="127"/>
      <c r="N997" s="127"/>
      <c r="O997" s="127"/>
      <c r="P997" s="127"/>
      <c r="Q997" s="262"/>
    </row>
    <row r="998" spans="1:17">
      <c r="A998" s="56"/>
      <c r="B998" s="56"/>
      <c r="C998" s="56"/>
      <c r="D998" s="56"/>
      <c r="E998" s="127"/>
      <c r="F998" s="127"/>
      <c r="G998" s="127"/>
      <c r="H998" s="127"/>
      <c r="I998" s="127"/>
      <c r="J998" s="127"/>
      <c r="K998" s="127"/>
      <c r="L998" s="127"/>
      <c r="M998" s="127"/>
      <c r="N998" s="127"/>
      <c r="O998" s="127"/>
      <c r="P998" s="127"/>
      <c r="Q998" s="262"/>
    </row>
    <row r="999" spans="1:17">
      <c r="A999" s="56"/>
      <c r="B999" s="56"/>
      <c r="C999" s="56"/>
      <c r="D999" s="56"/>
      <c r="E999" s="127"/>
      <c r="F999" s="127"/>
      <c r="G999" s="127"/>
      <c r="H999" s="127"/>
      <c r="I999" s="127"/>
      <c r="J999" s="127"/>
      <c r="K999" s="127"/>
      <c r="L999" s="127"/>
      <c r="M999" s="127"/>
      <c r="N999" s="127"/>
      <c r="O999" s="127"/>
      <c r="P999" s="127"/>
      <c r="Q999" s="262"/>
    </row>
    <row r="1000" spans="1:17">
      <c r="A1000" s="56"/>
      <c r="B1000" s="56"/>
      <c r="C1000" s="56"/>
      <c r="D1000" s="56"/>
      <c r="E1000" s="127"/>
      <c r="F1000" s="127"/>
      <c r="G1000" s="127"/>
      <c r="H1000" s="127"/>
      <c r="I1000" s="127"/>
      <c r="J1000" s="127"/>
      <c r="K1000" s="127"/>
      <c r="L1000" s="127"/>
      <c r="M1000" s="127"/>
      <c r="N1000" s="127"/>
      <c r="O1000" s="127"/>
      <c r="P1000" s="127"/>
      <c r="Q1000" s="262"/>
    </row>
    <row r="1001" spans="1:17">
      <c r="A1001" s="56"/>
      <c r="B1001" s="56"/>
      <c r="C1001" s="56"/>
      <c r="D1001" s="56"/>
      <c r="E1001" s="127"/>
      <c r="F1001" s="127"/>
      <c r="G1001" s="127"/>
      <c r="H1001" s="127"/>
      <c r="I1001" s="127"/>
      <c r="J1001" s="127"/>
      <c r="K1001" s="127"/>
      <c r="L1001" s="127"/>
      <c r="M1001" s="127"/>
      <c r="N1001" s="127"/>
      <c r="O1001" s="127"/>
      <c r="P1001" s="127"/>
      <c r="Q1001" s="262"/>
    </row>
    <row r="1002" spans="1:17">
      <c r="A1002" s="56"/>
      <c r="B1002" s="56"/>
      <c r="C1002" s="56"/>
      <c r="D1002" s="56"/>
      <c r="E1002" s="127"/>
      <c r="F1002" s="127"/>
      <c r="G1002" s="127"/>
      <c r="H1002" s="127"/>
      <c r="I1002" s="127"/>
      <c r="J1002" s="127"/>
      <c r="K1002" s="127"/>
      <c r="L1002" s="127"/>
      <c r="M1002" s="127"/>
      <c r="N1002" s="127"/>
      <c r="O1002" s="127"/>
      <c r="P1002" s="127"/>
      <c r="Q1002" s="262"/>
    </row>
    <row r="1003" spans="1:17">
      <c r="A1003" s="56"/>
      <c r="B1003" s="56"/>
      <c r="C1003" s="56"/>
      <c r="D1003" s="56"/>
      <c r="E1003" s="127"/>
      <c r="F1003" s="127"/>
      <c r="G1003" s="127"/>
      <c r="H1003" s="127"/>
      <c r="I1003" s="127"/>
      <c r="J1003" s="127"/>
      <c r="K1003" s="127"/>
      <c r="L1003" s="127"/>
      <c r="M1003" s="127"/>
      <c r="N1003" s="127"/>
      <c r="O1003" s="127"/>
      <c r="P1003" s="127"/>
      <c r="Q1003" s="262"/>
    </row>
    <row r="1004" spans="1:17">
      <c r="A1004" s="56"/>
      <c r="B1004" s="56"/>
      <c r="C1004" s="56"/>
      <c r="D1004" s="56"/>
      <c r="E1004" s="127"/>
      <c r="F1004" s="127"/>
      <c r="G1004" s="127"/>
      <c r="H1004" s="127"/>
      <c r="I1004" s="127"/>
      <c r="J1004" s="127"/>
      <c r="K1004" s="127"/>
      <c r="L1004" s="127"/>
      <c r="M1004" s="127"/>
      <c r="N1004" s="127"/>
      <c r="O1004" s="127"/>
      <c r="P1004" s="127"/>
      <c r="Q1004" s="262"/>
    </row>
    <row r="1005" spans="1:17">
      <c r="A1005" s="56"/>
      <c r="B1005" s="56"/>
      <c r="C1005" s="56"/>
      <c r="D1005" s="56"/>
      <c r="E1005" s="127"/>
      <c r="F1005" s="127"/>
      <c r="G1005" s="127"/>
      <c r="H1005" s="127"/>
      <c r="I1005" s="127"/>
      <c r="J1005" s="127"/>
      <c r="K1005" s="127"/>
      <c r="L1005" s="127"/>
      <c r="M1005" s="127"/>
      <c r="N1005" s="127"/>
      <c r="O1005" s="127"/>
      <c r="P1005" s="127"/>
      <c r="Q1005" s="262"/>
    </row>
    <row r="1006" spans="1:17">
      <c r="A1006" s="56"/>
      <c r="B1006" s="56"/>
      <c r="C1006" s="56"/>
      <c r="D1006" s="56"/>
      <c r="E1006" s="127"/>
      <c r="F1006" s="127"/>
      <c r="G1006" s="127"/>
      <c r="H1006" s="127"/>
      <c r="I1006" s="127"/>
      <c r="J1006" s="127"/>
      <c r="K1006" s="127"/>
      <c r="L1006" s="127"/>
      <c r="M1006" s="127"/>
      <c r="N1006" s="127"/>
      <c r="O1006" s="127"/>
      <c r="P1006" s="127"/>
      <c r="Q1006" s="262"/>
    </row>
    <row r="1007" spans="1:17">
      <c r="A1007" s="56"/>
      <c r="B1007" s="56"/>
      <c r="C1007" s="56"/>
      <c r="D1007" s="56"/>
      <c r="E1007" s="127"/>
      <c r="F1007" s="127"/>
      <c r="G1007" s="127"/>
      <c r="H1007" s="127"/>
      <c r="I1007" s="127"/>
      <c r="J1007" s="127"/>
      <c r="K1007" s="127"/>
      <c r="L1007" s="127"/>
      <c r="M1007" s="127"/>
      <c r="N1007" s="127"/>
      <c r="O1007" s="127"/>
      <c r="P1007" s="127"/>
      <c r="Q1007" s="262"/>
    </row>
    <row r="1008" spans="1:17">
      <c r="A1008" s="56"/>
      <c r="B1008" s="56"/>
      <c r="C1008" s="56"/>
      <c r="D1008" s="56"/>
      <c r="E1008" s="127"/>
      <c r="F1008" s="127"/>
      <c r="G1008" s="127"/>
      <c r="H1008" s="127"/>
      <c r="I1008" s="127"/>
      <c r="J1008" s="127"/>
      <c r="K1008" s="127"/>
      <c r="L1008" s="127"/>
      <c r="M1008" s="127"/>
      <c r="N1008" s="127"/>
      <c r="O1008" s="127"/>
      <c r="P1008" s="127"/>
      <c r="Q1008" s="262"/>
    </row>
    <row r="1009" spans="1:17">
      <c r="A1009" s="56"/>
      <c r="B1009" s="56"/>
      <c r="C1009" s="56"/>
      <c r="D1009" s="56"/>
      <c r="E1009" s="127"/>
      <c r="F1009" s="127"/>
      <c r="G1009" s="127"/>
      <c r="H1009" s="127"/>
      <c r="I1009" s="127"/>
      <c r="J1009" s="127"/>
      <c r="K1009" s="127"/>
      <c r="L1009" s="127"/>
      <c r="M1009" s="127"/>
      <c r="N1009" s="127"/>
      <c r="O1009" s="127"/>
      <c r="P1009" s="127"/>
      <c r="Q1009" s="262"/>
    </row>
    <row r="1010" spans="1:17">
      <c r="A1010" s="56"/>
      <c r="B1010" s="56"/>
      <c r="C1010" s="56"/>
      <c r="D1010" s="56"/>
      <c r="E1010" s="127"/>
      <c r="F1010" s="127"/>
      <c r="G1010" s="127"/>
      <c r="H1010" s="127"/>
      <c r="I1010" s="127"/>
      <c r="J1010" s="127"/>
      <c r="K1010" s="127"/>
      <c r="L1010" s="127"/>
      <c r="M1010" s="127"/>
      <c r="N1010" s="127"/>
      <c r="O1010" s="127"/>
      <c r="P1010" s="127"/>
      <c r="Q1010" s="262"/>
    </row>
    <row r="1011" spans="1:17">
      <c r="A1011" s="56"/>
      <c r="B1011" s="56"/>
      <c r="C1011" s="56"/>
      <c r="D1011" s="56"/>
      <c r="E1011" s="127"/>
      <c r="F1011" s="127"/>
      <c r="G1011" s="127"/>
      <c r="H1011" s="127"/>
      <c r="I1011" s="127"/>
      <c r="J1011" s="127"/>
      <c r="K1011" s="127"/>
      <c r="L1011" s="127"/>
      <c r="M1011" s="127"/>
      <c r="N1011" s="127"/>
      <c r="O1011" s="127"/>
      <c r="P1011" s="127"/>
      <c r="Q1011" s="262"/>
    </row>
    <row r="1012" spans="1:17">
      <c r="A1012" s="56"/>
      <c r="B1012" s="56"/>
      <c r="C1012" s="56"/>
      <c r="D1012" s="56"/>
      <c r="E1012" s="127"/>
      <c r="F1012" s="127"/>
      <c r="G1012" s="127"/>
      <c r="H1012" s="127"/>
      <c r="I1012" s="127"/>
      <c r="J1012" s="127"/>
      <c r="K1012" s="127"/>
      <c r="L1012" s="127"/>
      <c r="M1012" s="127"/>
      <c r="N1012" s="127"/>
      <c r="O1012" s="127"/>
      <c r="P1012" s="127"/>
      <c r="Q1012" s="262"/>
    </row>
    <row r="1013" spans="1:17">
      <c r="A1013" s="56"/>
      <c r="B1013" s="56"/>
      <c r="C1013" s="56"/>
      <c r="D1013" s="56"/>
      <c r="E1013" s="127"/>
      <c r="F1013" s="127"/>
      <c r="G1013" s="127"/>
      <c r="H1013" s="127"/>
      <c r="I1013" s="127"/>
      <c r="J1013" s="127"/>
      <c r="K1013" s="127"/>
      <c r="L1013" s="127"/>
      <c r="M1013" s="127"/>
      <c r="N1013" s="127"/>
      <c r="O1013" s="127"/>
      <c r="P1013" s="127"/>
      <c r="Q1013" s="262"/>
    </row>
    <row r="1014" spans="1:17">
      <c r="A1014" s="56"/>
      <c r="B1014" s="56"/>
      <c r="C1014" s="56"/>
      <c r="D1014" s="56"/>
      <c r="E1014" s="127"/>
      <c r="F1014" s="127"/>
      <c r="G1014" s="127"/>
      <c r="H1014" s="127"/>
      <c r="I1014" s="127"/>
      <c r="J1014" s="127"/>
      <c r="K1014" s="127"/>
      <c r="L1014" s="127"/>
      <c r="M1014" s="127"/>
      <c r="N1014" s="127"/>
      <c r="O1014" s="127"/>
      <c r="P1014" s="127"/>
      <c r="Q1014" s="262"/>
    </row>
    <row r="1015" spans="1:17">
      <c r="A1015" s="56"/>
      <c r="B1015" s="56"/>
      <c r="C1015" s="56"/>
      <c r="D1015" s="56"/>
      <c r="E1015" s="127"/>
      <c r="F1015" s="127"/>
      <c r="G1015" s="127"/>
      <c r="H1015" s="127"/>
      <c r="I1015" s="127"/>
      <c r="J1015" s="127"/>
      <c r="K1015" s="127"/>
      <c r="L1015" s="127"/>
      <c r="M1015" s="127"/>
      <c r="N1015" s="127"/>
      <c r="O1015" s="127"/>
      <c r="P1015" s="127"/>
      <c r="Q1015" s="262"/>
    </row>
    <row r="1016" spans="1:17">
      <c r="A1016" s="56"/>
      <c r="B1016" s="56"/>
      <c r="C1016" s="56"/>
      <c r="D1016" s="56"/>
      <c r="E1016" s="127"/>
      <c r="F1016" s="127"/>
      <c r="G1016" s="127"/>
      <c r="H1016" s="127"/>
      <c r="I1016" s="127"/>
      <c r="J1016" s="127"/>
      <c r="K1016" s="127"/>
      <c r="L1016" s="127"/>
      <c r="M1016" s="127"/>
      <c r="N1016" s="127"/>
      <c r="O1016" s="127"/>
      <c r="P1016" s="127"/>
      <c r="Q1016" s="262"/>
    </row>
    <row r="1017" spans="1:17">
      <c r="A1017" s="56"/>
      <c r="B1017" s="56"/>
      <c r="C1017" s="56"/>
      <c r="D1017" s="56"/>
      <c r="E1017" s="127"/>
      <c r="F1017" s="127"/>
      <c r="G1017" s="127"/>
      <c r="H1017" s="127"/>
      <c r="I1017" s="127"/>
      <c r="J1017" s="127"/>
      <c r="K1017" s="127"/>
      <c r="L1017" s="127"/>
      <c r="M1017" s="127"/>
      <c r="N1017" s="127"/>
      <c r="O1017" s="127"/>
      <c r="P1017" s="127"/>
      <c r="Q1017" s="262"/>
    </row>
    <row r="1018" spans="1:17">
      <c r="A1018" s="56"/>
      <c r="B1018" s="56"/>
      <c r="C1018" s="56"/>
      <c r="D1018" s="56"/>
      <c r="E1018" s="127"/>
      <c r="F1018" s="127"/>
      <c r="G1018" s="127"/>
      <c r="H1018" s="127"/>
      <c r="I1018" s="127"/>
      <c r="J1018" s="127"/>
      <c r="K1018" s="127"/>
      <c r="L1018" s="127"/>
      <c r="M1018" s="127"/>
      <c r="N1018" s="127"/>
      <c r="O1018" s="127"/>
      <c r="P1018" s="127"/>
      <c r="Q1018" s="262"/>
    </row>
    <row r="1019" spans="1:17">
      <c r="A1019" s="56"/>
      <c r="B1019" s="56"/>
      <c r="C1019" s="56"/>
      <c r="D1019" s="56"/>
      <c r="E1019" s="127"/>
      <c r="F1019" s="127"/>
      <c r="G1019" s="127"/>
      <c r="H1019" s="127"/>
      <c r="I1019" s="127"/>
      <c r="J1019" s="127"/>
      <c r="K1019" s="127"/>
      <c r="L1019" s="127"/>
      <c r="M1019" s="127"/>
      <c r="N1019" s="127"/>
      <c r="O1019" s="127"/>
      <c r="P1019" s="127"/>
      <c r="Q1019" s="262"/>
    </row>
    <row r="1020" spans="1:17">
      <c r="A1020" s="56"/>
      <c r="B1020" s="56"/>
      <c r="C1020" s="56"/>
      <c r="D1020" s="56"/>
      <c r="E1020" s="127"/>
      <c r="F1020" s="127"/>
      <c r="G1020" s="127"/>
      <c r="H1020" s="127"/>
      <c r="I1020" s="127"/>
      <c r="J1020" s="127"/>
      <c r="K1020" s="127"/>
      <c r="L1020" s="127"/>
      <c r="M1020" s="127"/>
      <c r="N1020" s="127"/>
      <c r="O1020" s="127"/>
      <c r="P1020" s="127"/>
      <c r="Q1020" s="262"/>
    </row>
    <row r="1021" spans="1:17">
      <c r="A1021" s="56"/>
      <c r="B1021" s="56"/>
      <c r="C1021" s="56"/>
      <c r="D1021" s="56"/>
      <c r="E1021" s="127"/>
      <c r="F1021" s="127"/>
      <c r="G1021" s="127"/>
      <c r="H1021" s="127"/>
      <c r="I1021" s="127"/>
      <c r="J1021" s="127"/>
      <c r="K1021" s="127"/>
      <c r="L1021" s="127"/>
      <c r="M1021" s="127"/>
      <c r="N1021" s="127"/>
      <c r="O1021" s="127"/>
      <c r="P1021" s="127"/>
      <c r="Q1021" s="262"/>
    </row>
    <row r="1022" spans="1:17">
      <c r="A1022" s="56"/>
      <c r="B1022" s="56"/>
      <c r="C1022" s="56"/>
      <c r="D1022" s="56"/>
      <c r="E1022" s="127"/>
      <c r="F1022" s="127"/>
      <c r="G1022" s="127"/>
      <c r="H1022" s="127"/>
      <c r="I1022" s="127"/>
      <c r="J1022" s="127"/>
      <c r="K1022" s="127"/>
      <c r="L1022" s="127"/>
      <c r="M1022" s="127"/>
      <c r="N1022" s="127"/>
      <c r="O1022" s="127"/>
      <c r="P1022" s="127"/>
      <c r="Q1022" s="262"/>
    </row>
    <row r="1023" spans="1:17">
      <c r="A1023" s="56"/>
      <c r="B1023" s="56"/>
      <c r="C1023" s="56"/>
      <c r="D1023" s="56"/>
      <c r="E1023" s="127"/>
      <c r="F1023" s="127"/>
      <c r="G1023" s="127"/>
      <c r="H1023" s="127"/>
      <c r="I1023" s="127"/>
      <c r="J1023" s="127"/>
      <c r="K1023" s="127"/>
      <c r="L1023" s="127"/>
      <c r="M1023" s="127"/>
      <c r="N1023" s="127"/>
      <c r="O1023" s="127"/>
      <c r="P1023" s="127"/>
      <c r="Q1023" s="262"/>
    </row>
    <row r="1024" spans="1:17">
      <c r="A1024" s="56"/>
      <c r="B1024" s="56"/>
      <c r="C1024" s="56"/>
      <c r="D1024" s="56"/>
      <c r="E1024" s="127"/>
      <c r="F1024" s="127"/>
      <c r="G1024" s="127"/>
      <c r="H1024" s="127"/>
      <c r="I1024" s="127"/>
      <c r="J1024" s="127"/>
      <c r="K1024" s="127"/>
      <c r="L1024" s="127"/>
      <c r="M1024" s="127"/>
      <c r="N1024" s="127"/>
      <c r="O1024" s="127"/>
      <c r="P1024" s="127"/>
      <c r="Q1024" s="262"/>
    </row>
    <row r="1025" spans="1:17">
      <c r="A1025" s="56"/>
      <c r="B1025" s="56"/>
      <c r="C1025" s="56"/>
      <c r="D1025" s="56"/>
      <c r="E1025" s="127"/>
      <c r="F1025" s="127"/>
      <c r="G1025" s="127"/>
      <c r="H1025" s="127"/>
      <c r="I1025" s="127"/>
      <c r="J1025" s="127"/>
      <c r="K1025" s="127"/>
      <c r="L1025" s="127"/>
      <c r="M1025" s="127"/>
      <c r="N1025" s="127"/>
      <c r="O1025" s="127"/>
      <c r="P1025" s="127"/>
      <c r="Q1025" s="262"/>
    </row>
    <row r="1026" spans="1:17">
      <c r="A1026" s="56"/>
      <c r="B1026" s="56"/>
      <c r="C1026" s="56"/>
      <c r="D1026" s="56"/>
      <c r="E1026" s="127"/>
      <c r="F1026" s="127"/>
      <c r="G1026" s="127"/>
      <c r="H1026" s="127"/>
      <c r="I1026" s="127"/>
      <c r="J1026" s="127"/>
      <c r="K1026" s="127"/>
      <c r="L1026" s="127"/>
      <c r="M1026" s="127"/>
      <c r="N1026" s="127"/>
      <c r="O1026" s="127"/>
      <c r="P1026" s="127"/>
      <c r="Q1026" s="262"/>
    </row>
    <row r="1027" spans="1:17">
      <c r="A1027" s="56"/>
      <c r="B1027" s="56"/>
      <c r="C1027" s="56"/>
      <c r="D1027" s="56"/>
      <c r="E1027" s="127"/>
      <c r="F1027" s="127"/>
      <c r="G1027" s="127"/>
      <c r="H1027" s="127"/>
      <c r="I1027" s="127"/>
      <c r="J1027" s="127"/>
      <c r="K1027" s="127"/>
      <c r="L1027" s="127"/>
      <c r="M1027" s="127"/>
      <c r="N1027" s="127"/>
      <c r="O1027" s="127"/>
      <c r="P1027" s="127"/>
      <c r="Q1027" s="262"/>
    </row>
    <row r="1028" spans="1:17">
      <c r="A1028" s="56"/>
      <c r="B1028" s="56"/>
      <c r="C1028" s="56"/>
      <c r="D1028" s="56"/>
      <c r="E1028" s="127"/>
      <c r="F1028" s="127"/>
      <c r="G1028" s="127"/>
      <c r="H1028" s="127"/>
      <c r="I1028" s="127"/>
      <c r="J1028" s="127"/>
      <c r="K1028" s="127"/>
      <c r="L1028" s="127"/>
      <c r="M1028" s="127"/>
      <c r="N1028" s="127"/>
      <c r="O1028" s="127"/>
      <c r="P1028" s="127"/>
      <c r="Q1028" s="262"/>
    </row>
    <row r="1029" spans="1:17">
      <c r="A1029" s="56"/>
      <c r="B1029" s="56"/>
      <c r="C1029" s="56"/>
      <c r="D1029" s="56"/>
      <c r="E1029" s="127"/>
      <c r="F1029" s="127"/>
      <c r="G1029" s="127"/>
      <c r="H1029" s="127"/>
      <c r="I1029" s="127"/>
      <c r="J1029" s="127"/>
      <c r="K1029" s="127"/>
      <c r="L1029" s="127"/>
      <c r="M1029" s="127"/>
      <c r="N1029" s="127"/>
      <c r="O1029" s="127"/>
      <c r="P1029" s="127"/>
      <c r="Q1029" s="262"/>
    </row>
    <row r="1030" spans="1:17">
      <c r="A1030" s="56"/>
      <c r="B1030" s="56"/>
      <c r="C1030" s="56"/>
      <c r="D1030" s="56"/>
      <c r="E1030" s="127"/>
      <c r="F1030" s="127"/>
      <c r="G1030" s="127"/>
      <c r="H1030" s="127"/>
      <c r="I1030" s="127"/>
      <c r="J1030" s="127"/>
      <c r="K1030" s="127"/>
      <c r="L1030" s="127"/>
      <c r="M1030" s="127"/>
      <c r="N1030" s="127"/>
      <c r="O1030" s="127"/>
      <c r="P1030" s="127"/>
      <c r="Q1030" s="262"/>
    </row>
    <row r="1031" spans="1:17">
      <c r="A1031" s="56"/>
      <c r="B1031" s="56"/>
      <c r="C1031" s="56"/>
      <c r="D1031" s="56"/>
      <c r="E1031" s="127"/>
      <c r="F1031" s="127"/>
      <c r="G1031" s="127"/>
      <c r="H1031" s="127"/>
      <c r="I1031" s="127"/>
      <c r="J1031" s="127"/>
      <c r="K1031" s="127"/>
      <c r="L1031" s="127"/>
      <c r="M1031" s="127"/>
      <c r="N1031" s="127"/>
      <c r="O1031" s="127"/>
      <c r="P1031" s="127"/>
      <c r="Q1031" s="262"/>
    </row>
    <row r="1032" spans="1:17">
      <c r="A1032" s="56"/>
      <c r="B1032" s="56"/>
      <c r="C1032" s="56"/>
      <c r="D1032" s="56"/>
      <c r="E1032" s="127"/>
      <c r="F1032" s="127"/>
      <c r="G1032" s="127"/>
      <c r="H1032" s="127"/>
      <c r="I1032" s="127"/>
      <c r="J1032" s="127"/>
      <c r="K1032" s="127"/>
      <c r="L1032" s="127"/>
      <c r="M1032" s="127"/>
      <c r="N1032" s="127"/>
      <c r="O1032" s="127"/>
      <c r="P1032" s="127"/>
      <c r="Q1032" s="262"/>
    </row>
    <row r="1033" spans="1:17">
      <c r="A1033" s="56"/>
      <c r="B1033" s="56"/>
      <c r="C1033" s="56"/>
      <c r="D1033" s="56"/>
      <c r="E1033" s="127"/>
      <c r="F1033" s="127"/>
      <c r="G1033" s="127"/>
      <c r="H1033" s="127"/>
      <c r="I1033" s="127"/>
      <c r="J1033" s="127"/>
      <c r="K1033" s="127"/>
      <c r="L1033" s="127"/>
      <c r="M1033" s="127"/>
      <c r="N1033" s="127"/>
      <c r="O1033" s="127"/>
      <c r="P1033" s="127"/>
      <c r="Q1033" s="262"/>
    </row>
    <row r="1034" spans="1:17">
      <c r="A1034" s="56"/>
      <c r="B1034" s="56"/>
      <c r="C1034" s="56"/>
      <c r="D1034" s="56"/>
      <c r="E1034" s="127"/>
      <c r="F1034" s="127"/>
      <c r="G1034" s="127"/>
      <c r="H1034" s="127"/>
      <c r="I1034" s="127"/>
      <c r="J1034" s="127"/>
      <c r="K1034" s="127"/>
      <c r="L1034" s="127"/>
      <c r="M1034" s="127"/>
      <c r="N1034" s="127"/>
      <c r="O1034" s="127"/>
      <c r="P1034" s="127"/>
      <c r="Q1034" s="262"/>
    </row>
    <row r="1035" spans="1:17">
      <c r="A1035" s="56"/>
      <c r="B1035" s="56"/>
      <c r="C1035" s="56"/>
      <c r="D1035" s="56"/>
      <c r="E1035" s="127"/>
      <c r="F1035" s="127"/>
      <c r="G1035" s="127"/>
      <c r="H1035" s="127"/>
      <c r="I1035" s="127"/>
      <c r="J1035" s="127"/>
      <c r="K1035" s="127"/>
      <c r="L1035" s="127"/>
      <c r="M1035" s="127"/>
      <c r="N1035" s="127"/>
      <c r="O1035" s="127"/>
      <c r="P1035" s="127"/>
      <c r="Q1035" s="262"/>
    </row>
    <row r="1036" spans="1:17">
      <c r="A1036" s="56"/>
      <c r="B1036" s="56"/>
      <c r="C1036" s="56"/>
      <c r="D1036" s="56"/>
      <c r="E1036" s="127"/>
      <c r="F1036" s="127"/>
      <c r="G1036" s="127"/>
      <c r="H1036" s="127"/>
      <c r="I1036" s="127"/>
      <c r="J1036" s="127"/>
      <c r="K1036" s="127"/>
      <c r="L1036" s="127"/>
      <c r="M1036" s="127"/>
      <c r="N1036" s="127"/>
      <c r="O1036" s="127"/>
      <c r="P1036" s="127"/>
      <c r="Q1036" s="262"/>
    </row>
    <row r="1037" spans="1:17">
      <c r="A1037" s="56"/>
      <c r="B1037" s="56"/>
      <c r="C1037" s="56"/>
      <c r="D1037" s="56"/>
      <c r="E1037" s="127"/>
      <c r="F1037" s="127"/>
      <c r="G1037" s="127"/>
      <c r="H1037" s="127"/>
      <c r="I1037" s="127"/>
      <c r="J1037" s="127"/>
      <c r="K1037" s="127"/>
      <c r="L1037" s="127"/>
      <c r="M1037" s="127"/>
      <c r="N1037" s="127"/>
      <c r="O1037" s="127"/>
      <c r="P1037" s="127"/>
      <c r="Q1037" s="262"/>
    </row>
    <row r="1038" spans="1:17">
      <c r="A1038" s="56"/>
      <c r="B1038" s="56"/>
      <c r="C1038" s="56"/>
      <c r="D1038" s="56"/>
      <c r="E1038" s="127"/>
      <c r="F1038" s="127"/>
      <c r="G1038" s="127"/>
      <c r="H1038" s="127"/>
      <c r="I1038" s="127"/>
      <c r="J1038" s="127"/>
      <c r="K1038" s="127"/>
      <c r="L1038" s="127"/>
      <c r="M1038" s="127"/>
      <c r="N1038" s="127"/>
      <c r="O1038" s="127"/>
      <c r="P1038" s="127"/>
      <c r="Q1038" s="262"/>
    </row>
    <row r="1039" spans="1:17">
      <c r="A1039" s="56"/>
      <c r="B1039" s="56"/>
      <c r="C1039" s="56"/>
      <c r="D1039" s="56"/>
      <c r="E1039" s="127"/>
      <c r="F1039" s="127"/>
      <c r="G1039" s="127"/>
      <c r="H1039" s="127"/>
      <c r="I1039" s="127"/>
      <c r="J1039" s="127"/>
      <c r="K1039" s="127"/>
      <c r="L1039" s="127"/>
      <c r="M1039" s="127"/>
      <c r="N1039" s="127"/>
      <c r="O1039" s="127"/>
      <c r="P1039" s="127"/>
      <c r="Q1039" s="262"/>
    </row>
    <row r="1040" spans="1:17">
      <c r="A1040" s="56"/>
      <c r="B1040" s="56"/>
      <c r="C1040" s="56"/>
      <c r="D1040" s="56"/>
      <c r="E1040" s="127"/>
      <c r="F1040" s="127"/>
      <c r="G1040" s="127"/>
      <c r="H1040" s="127"/>
      <c r="I1040" s="127"/>
      <c r="J1040" s="127"/>
      <c r="K1040" s="127"/>
      <c r="L1040" s="127"/>
      <c r="M1040" s="127"/>
      <c r="N1040" s="127"/>
      <c r="O1040" s="127"/>
      <c r="P1040" s="127"/>
      <c r="Q1040" s="262"/>
    </row>
    <row r="1041" spans="1:17">
      <c r="A1041" s="56"/>
      <c r="B1041" s="56"/>
      <c r="C1041" s="56"/>
      <c r="D1041" s="56"/>
      <c r="E1041" s="127"/>
      <c r="F1041" s="127"/>
      <c r="G1041" s="127"/>
      <c r="H1041" s="127"/>
      <c r="I1041" s="127"/>
      <c r="J1041" s="127"/>
      <c r="K1041" s="127"/>
      <c r="L1041" s="127"/>
      <c r="M1041" s="127"/>
      <c r="N1041" s="127"/>
      <c r="O1041" s="127"/>
      <c r="P1041" s="127"/>
      <c r="Q1041" s="262"/>
    </row>
    <row r="1042" spans="1:17">
      <c r="A1042" s="56"/>
      <c r="B1042" s="56"/>
      <c r="C1042" s="56"/>
      <c r="D1042" s="56"/>
      <c r="E1042" s="127"/>
      <c r="F1042" s="127"/>
      <c r="G1042" s="127"/>
      <c r="H1042" s="127"/>
      <c r="I1042" s="127"/>
      <c r="J1042" s="127"/>
      <c r="K1042" s="127"/>
      <c r="L1042" s="127"/>
      <c r="M1042" s="127"/>
      <c r="N1042" s="127"/>
      <c r="O1042" s="127"/>
      <c r="P1042" s="127"/>
      <c r="Q1042" s="262"/>
    </row>
    <row r="1043" spans="1:17">
      <c r="A1043" s="56"/>
      <c r="B1043" s="56"/>
      <c r="C1043" s="56"/>
      <c r="D1043" s="56"/>
      <c r="E1043" s="127"/>
      <c r="F1043" s="127"/>
      <c r="G1043" s="127"/>
      <c r="H1043" s="127"/>
      <c r="I1043" s="127"/>
      <c r="J1043" s="127"/>
      <c r="K1043" s="127"/>
      <c r="L1043" s="127"/>
      <c r="M1043" s="127"/>
      <c r="N1043" s="127"/>
      <c r="O1043" s="127"/>
      <c r="P1043" s="127"/>
      <c r="Q1043" s="262"/>
    </row>
    <row r="1044" spans="1:17">
      <c r="A1044" s="56"/>
      <c r="B1044" s="56"/>
      <c r="C1044" s="56"/>
      <c r="D1044" s="56"/>
      <c r="E1044" s="127"/>
      <c r="F1044" s="127"/>
      <c r="G1044" s="127"/>
      <c r="H1044" s="127"/>
      <c r="I1044" s="127"/>
      <c r="J1044" s="127"/>
      <c r="K1044" s="127"/>
      <c r="L1044" s="127"/>
      <c r="M1044" s="127"/>
      <c r="N1044" s="127"/>
      <c r="O1044" s="127"/>
      <c r="P1044" s="127"/>
      <c r="Q1044" s="262"/>
    </row>
    <row r="1045" spans="1:17">
      <c r="A1045" s="56"/>
      <c r="B1045" s="56"/>
      <c r="C1045" s="56"/>
      <c r="D1045" s="56"/>
      <c r="E1045" s="127"/>
      <c r="F1045" s="127"/>
      <c r="G1045" s="127"/>
      <c r="H1045" s="127"/>
      <c r="I1045" s="127"/>
      <c r="J1045" s="127"/>
      <c r="K1045" s="127"/>
      <c r="L1045" s="127"/>
      <c r="M1045" s="127"/>
      <c r="N1045" s="127"/>
      <c r="O1045" s="127"/>
      <c r="P1045" s="127"/>
      <c r="Q1045" s="262"/>
    </row>
    <row r="1046" spans="1:17">
      <c r="A1046" s="56"/>
      <c r="B1046" s="56"/>
      <c r="C1046" s="56"/>
      <c r="D1046" s="56"/>
      <c r="E1046" s="127"/>
      <c r="F1046" s="127"/>
      <c r="G1046" s="127"/>
      <c r="H1046" s="127"/>
      <c r="I1046" s="127"/>
      <c r="J1046" s="127"/>
      <c r="K1046" s="127"/>
      <c r="L1046" s="127"/>
      <c r="M1046" s="127"/>
      <c r="N1046" s="127"/>
      <c r="O1046" s="127"/>
      <c r="P1046" s="127"/>
      <c r="Q1046" s="262"/>
    </row>
    <row r="1047" spans="1:17">
      <c r="A1047" s="56"/>
      <c r="B1047" s="56"/>
      <c r="C1047" s="56"/>
      <c r="D1047" s="56"/>
      <c r="E1047" s="127"/>
      <c r="F1047" s="127"/>
      <c r="G1047" s="127"/>
      <c r="H1047" s="127"/>
      <c r="I1047" s="127"/>
      <c r="J1047" s="127"/>
      <c r="K1047" s="127"/>
      <c r="L1047" s="127"/>
      <c r="M1047" s="127"/>
      <c r="N1047" s="127"/>
      <c r="O1047" s="127"/>
      <c r="P1047" s="127"/>
      <c r="Q1047" s="262"/>
    </row>
    <row r="1048" spans="1:17">
      <c r="A1048" s="56"/>
      <c r="B1048" s="56"/>
      <c r="C1048" s="56"/>
      <c r="D1048" s="56"/>
      <c r="E1048" s="127"/>
      <c r="F1048" s="127"/>
      <c r="G1048" s="127"/>
      <c r="H1048" s="127"/>
      <c r="I1048" s="127"/>
      <c r="J1048" s="127"/>
      <c r="K1048" s="127"/>
      <c r="L1048" s="127"/>
      <c r="M1048" s="127"/>
      <c r="N1048" s="127"/>
      <c r="O1048" s="127"/>
      <c r="P1048" s="127"/>
      <c r="Q1048" s="262"/>
    </row>
    <row r="1049" spans="1:17">
      <c r="A1049" s="56"/>
      <c r="B1049" s="56"/>
      <c r="C1049" s="56"/>
      <c r="D1049" s="56"/>
      <c r="E1049" s="127"/>
      <c r="F1049" s="127"/>
      <c r="G1049" s="127"/>
      <c r="H1049" s="127"/>
      <c r="I1049" s="127"/>
      <c r="J1049" s="127"/>
      <c r="K1049" s="127"/>
      <c r="L1049" s="127"/>
      <c r="M1049" s="127"/>
      <c r="N1049" s="127"/>
      <c r="O1049" s="127"/>
      <c r="P1049" s="127"/>
      <c r="Q1049" s="262"/>
    </row>
    <row r="1050" spans="1:17">
      <c r="A1050" s="56"/>
      <c r="B1050" s="56"/>
      <c r="C1050" s="56"/>
      <c r="D1050" s="56"/>
      <c r="E1050" s="127"/>
      <c r="F1050" s="127"/>
      <c r="G1050" s="127"/>
      <c r="H1050" s="127"/>
      <c r="I1050" s="127"/>
      <c r="J1050" s="127"/>
      <c r="K1050" s="127"/>
      <c r="L1050" s="127"/>
      <c r="M1050" s="127"/>
      <c r="N1050" s="127"/>
      <c r="O1050" s="127"/>
      <c r="P1050" s="127"/>
      <c r="Q1050" s="262"/>
    </row>
    <row r="1051" spans="1:17">
      <c r="A1051" s="56"/>
      <c r="B1051" s="56"/>
      <c r="C1051" s="56"/>
      <c r="D1051" s="56"/>
      <c r="E1051" s="127"/>
      <c r="F1051" s="127"/>
      <c r="G1051" s="127"/>
      <c r="H1051" s="127"/>
      <c r="I1051" s="127"/>
      <c r="J1051" s="127"/>
      <c r="K1051" s="127"/>
      <c r="L1051" s="127"/>
      <c r="M1051" s="127"/>
      <c r="N1051" s="127"/>
      <c r="O1051" s="127"/>
      <c r="P1051" s="127"/>
      <c r="Q1051" s="262"/>
    </row>
    <row r="1052" spans="1:17">
      <c r="A1052" s="56"/>
      <c r="B1052" s="56"/>
      <c r="C1052" s="56"/>
      <c r="D1052" s="56"/>
      <c r="E1052" s="127"/>
      <c r="F1052" s="127"/>
      <c r="G1052" s="127"/>
      <c r="H1052" s="127"/>
      <c r="I1052" s="127"/>
      <c r="J1052" s="127"/>
      <c r="K1052" s="127"/>
      <c r="L1052" s="127"/>
      <c r="M1052" s="127"/>
      <c r="N1052" s="127"/>
      <c r="O1052" s="127"/>
      <c r="P1052" s="127"/>
      <c r="Q1052" s="262"/>
    </row>
    <row r="1053" spans="1:17">
      <c r="A1053" s="56"/>
      <c r="B1053" s="56"/>
      <c r="C1053" s="56"/>
      <c r="D1053" s="56"/>
      <c r="E1053" s="127"/>
      <c r="F1053" s="127"/>
      <c r="G1053" s="127"/>
      <c r="H1053" s="127"/>
      <c r="I1053" s="127"/>
      <c r="J1053" s="127"/>
      <c r="K1053" s="127"/>
      <c r="L1053" s="127"/>
      <c r="M1053" s="127"/>
      <c r="N1053" s="127"/>
      <c r="O1053" s="127"/>
      <c r="P1053" s="127"/>
      <c r="Q1053" s="262"/>
    </row>
    <row r="1054" spans="1:17">
      <c r="A1054" s="56"/>
      <c r="B1054" s="56"/>
      <c r="C1054" s="56"/>
      <c r="D1054" s="56"/>
      <c r="E1054" s="127"/>
      <c r="F1054" s="127"/>
      <c r="G1054" s="127"/>
      <c r="H1054" s="127"/>
      <c r="I1054" s="127"/>
      <c r="J1054" s="127"/>
      <c r="K1054" s="127"/>
      <c r="L1054" s="127"/>
      <c r="M1054" s="127"/>
      <c r="N1054" s="127"/>
      <c r="O1054" s="127"/>
      <c r="P1054" s="127"/>
      <c r="Q1054" s="262"/>
    </row>
    <row r="1055" spans="1:17">
      <c r="A1055" s="56"/>
      <c r="B1055" s="56"/>
      <c r="C1055" s="56"/>
      <c r="D1055" s="56"/>
      <c r="E1055" s="127"/>
      <c r="F1055" s="127"/>
      <c r="G1055" s="127"/>
      <c r="H1055" s="127"/>
      <c r="I1055" s="127"/>
      <c r="J1055" s="127"/>
      <c r="K1055" s="127"/>
      <c r="L1055" s="127"/>
      <c r="M1055" s="127"/>
      <c r="N1055" s="127"/>
      <c r="O1055" s="127"/>
      <c r="P1055" s="127"/>
      <c r="Q1055" s="262"/>
    </row>
    <row r="1056" spans="1:17">
      <c r="A1056" s="56"/>
      <c r="B1056" s="56"/>
      <c r="C1056" s="56"/>
      <c r="D1056" s="56"/>
      <c r="E1056" s="127"/>
      <c r="F1056" s="127"/>
      <c r="G1056" s="127"/>
      <c r="H1056" s="127"/>
      <c r="I1056" s="127"/>
      <c r="J1056" s="127"/>
      <c r="K1056" s="127"/>
      <c r="L1056" s="127"/>
      <c r="M1056" s="127"/>
      <c r="N1056" s="127"/>
      <c r="O1056" s="127"/>
      <c r="P1056" s="127"/>
      <c r="Q1056" s="262"/>
    </row>
    <row r="1057" spans="1:17">
      <c r="A1057" s="56"/>
      <c r="B1057" s="56"/>
      <c r="C1057" s="56"/>
      <c r="D1057" s="56"/>
      <c r="E1057" s="127"/>
      <c r="F1057" s="127"/>
      <c r="G1057" s="127"/>
      <c r="H1057" s="127"/>
      <c r="I1057" s="127"/>
      <c r="J1057" s="127"/>
      <c r="K1057" s="127"/>
      <c r="L1057" s="127"/>
      <c r="M1057" s="127"/>
      <c r="N1057" s="127"/>
      <c r="O1057" s="127"/>
      <c r="P1057" s="127"/>
      <c r="Q1057" s="262"/>
    </row>
    <row r="1058" spans="1:17">
      <c r="A1058" s="56"/>
      <c r="B1058" s="56"/>
      <c r="C1058" s="56"/>
      <c r="D1058" s="56"/>
      <c r="E1058" s="127"/>
      <c r="F1058" s="127"/>
      <c r="G1058" s="127"/>
      <c r="H1058" s="127"/>
      <c r="I1058" s="127"/>
      <c r="J1058" s="127"/>
      <c r="K1058" s="127"/>
      <c r="L1058" s="127"/>
      <c r="M1058" s="127"/>
      <c r="N1058" s="127"/>
      <c r="O1058" s="127"/>
      <c r="P1058" s="127"/>
      <c r="Q1058" s="262"/>
    </row>
    <row r="1059" spans="1:17">
      <c r="A1059" s="56"/>
      <c r="B1059" s="56"/>
      <c r="C1059" s="56"/>
      <c r="D1059" s="56"/>
      <c r="E1059" s="127"/>
      <c r="F1059" s="127"/>
      <c r="G1059" s="127"/>
      <c r="H1059" s="127"/>
      <c r="I1059" s="127"/>
      <c r="J1059" s="127"/>
      <c r="K1059" s="127"/>
      <c r="L1059" s="127"/>
      <c r="M1059" s="127"/>
      <c r="N1059" s="127"/>
      <c r="O1059" s="127"/>
      <c r="P1059" s="127"/>
      <c r="Q1059" s="262"/>
    </row>
    <row r="1060" spans="1:17">
      <c r="A1060" s="56"/>
      <c r="B1060" s="56"/>
      <c r="C1060" s="56"/>
      <c r="D1060" s="56"/>
      <c r="E1060" s="127"/>
      <c r="F1060" s="127"/>
      <c r="G1060" s="127"/>
      <c r="H1060" s="127"/>
      <c r="I1060" s="127"/>
      <c r="J1060" s="127"/>
      <c r="K1060" s="127"/>
      <c r="L1060" s="127"/>
      <c r="M1060" s="127"/>
      <c r="N1060" s="127"/>
      <c r="O1060" s="127"/>
      <c r="P1060" s="127"/>
      <c r="Q1060" s="262"/>
    </row>
    <row r="1061" spans="1:17">
      <c r="A1061" s="56"/>
      <c r="B1061" s="56"/>
      <c r="C1061" s="56"/>
      <c r="D1061" s="56"/>
      <c r="E1061" s="127"/>
      <c r="F1061" s="127"/>
      <c r="G1061" s="127"/>
      <c r="H1061" s="127"/>
      <c r="I1061" s="127"/>
      <c r="J1061" s="127"/>
      <c r="K1061" s="127"/>
      <c r="L1061" s="127"/>
      <c r="M1061" s="127"/>
      <c r="N1061" s="127"/>
      <c r="O1061" s="127"/>
      <c r="P1061" s="127"/>
      <c r="Q1061" s="262"/>
    </row>
    <row r="1062" spans="1:17">
      <c r="A1062" s="56"/>
      <c r="B1062" s="56"/>
      <c r="C1062" s="56"/>
      <c r="D1062" s="56"/>
      <c r="E1062" s="127"/>
      <c r="F1062" s="127"/>
      <c r="G1062" s="127"/>
      <c r="H1062" s="127"/>
      <c r="I1062" s="127"/>
      <c r="J1062" s="127"/>
      <c r="K1062" s="127"/>
      <c r="L1062" s="127"/>
      <c r="M1062" s="127"/>
      <c r="N1062" s="127"/>
      <c r="O1062" s="127"/>
      <c r="P1062" s="127"/>
      <c r="Q1062" s="262"/>
    </row>
    <row r="1063" spans="1:17">
      <c r="A1063" s="56"/>
      <c r="B1063" s="56"/>
      <c r="C1063" s="56"/>
      <c r="D1063" s="56"/>
      <c r="E1063" s="127"/>
      <c r="F1063" s="127"/>
      <c r="G1063" s="127"/>
      <c r="H1063" s="127"/>
      <c r="I1063" s="127"/>
      <c r="J1063" s="127"/>
      <c r="K1063" s="127"/>
      <c r="L1063" s="127"/>
      <c r="M1063" s="127"/>
      <c r="N1063" s="127"/>
      <c r="O1063" s="127"/>
      <c r="P1063" s="127"/>
      <c r="Q1063" s="262"/>
    </row>
    <row r="1064" spans="1:17">
      <c r="A1064" s="56"/>
      <c r="B1064" s="56"/>
      <c r="C1064" s="56"/>
      <c r="D1064" s="56"/>
      <c r="E1064" s="127"/>
      <c r="F1064" s="127"/>
      <c r="G1064" s="127"/>
      <c r="H1064" s="127"/>
      <c r="I1064" s="127"/>
      <c r="J1064" s="127"/>
      <c r="K1064" s="127"/>
      <c r="L1064" s="127"/>
      <c r="M1064" s="127"/>
      <c r="N1064" s="127"/>
      <c r="O1064" s="127"/>
      <c r="P1064" s="127"/>
      <c r="Q1064" s="262"/>
    </row>
    <row r="1065" spans="1:17">
      <c r="A1065" s="56"/>
      <c r="B1065" s="56"/>
      <c r="C1065" s="56"/>
      <c r="D1065" s="56"/>
      <c r="E1065" s="127"/>
      <c r="F1065" s="127"/>
      <c r="G1065" s="127"/>
      <c r="H1065" s="127"/>
      <c r="I1065" s="127"/>
      <c r="J1065" s="127"/>
      <c r="K1065" s="127"/>
      <c r="L1065" s="127"/>
      <c r="M1065" s="127"/>
      <c r="N1065" s="127"/>
      <c r="O1065" s="127"/>
      <c r="P1065" s="127"/>
      <c r="Q1065" s="262"/>
    </row>
    <row r="1066" spans="1:17">
      <c r="A1066" s="56"/>
      <c r="B1066" s="56"/>
      <c r="C1066" s="56"/>
      <c r="D1066" s="56"/>
      <c r="E1066" s="127"/>
      <c r="F1066" s="127"/>
      <c r="G1066" s="127"/>
      <c r="H1066" s="127"/>
      <c r="I1066" s="127"/>
      <c r="J1066" s="127"/>
      <c r="K1066" s="127"/>
      <c r="L1066" s="127"/>
      <c r="M1066" s="127"/>
      <c r="N1066" s="127"/>
      <c r="O1066" s="127"/>
      <c r="P1066" s="127"/>
      <c r="Q1066" s="262"/>
    </row>
    <row r="1067" spans="1:17">
      <c r="A1067" s="56"/>
      <c r="B1067" s="56"/>
      <c r="C1067" s="56"/>
      <c r="D1067" s="56"/>
      <c r="E1067" s="127"/>
      <c r="F1067" s="127"/>
      <c r="G1067" s="127"/>
      <c r="H1067" s="127"/>
      <c r="I1067" s="127"/>
      <c r="J1067" s="127"/>
      <c r="K1067" s="127"/>
      <c r="L1067" s="127"/>
      <c r="M1067" s="127"/>
      <c r="N1067" s="127"/>
      <c r="O1067" s="127"/>
      <c r="P1067" s="127"/>
      <c r="Q1067" s="262"/>
    </row>
    <row r="1068" spans="1:17">
      <c r="A1068" s="56"/>
      <c r="B1068" s="56"/>
      <c r="C1068" s="56"/>
      <c r="D1068" s="56"/>
      <c r="E1068" s="127"/>
      <c r="F1068" s="127"/>
      <c r="G1068" s="127"/>
      <c r="H1068" s="127"/>
      <c r="I1068" s="127"/>
      <c r="J1068" s="127"/>
      <c r="K1068" s="127"/>
      <c r="L1068" s="127"/>
      <c r="M1068" s="127"/>
      <c r="N1068" s="127"/>
      <c r="O1068" s="127"/>
      <c r="P1068" s="127"/>
      <c r="Q1068" s="262"/>
    </row>
    <row r="1069" spans="1:17">
      <c r="A1069" s="56"/>
      <c r="B1069" s="56"/>
      <c r="C1069" s="56"/>
      <c r="D1069" s="56"/>
      <c r="E1069" s="127"/>
      <c r="F1069" s="127"/>
      <c r="G1069" s="127"/>
      <c r="H1069" s="127"/>
      <c r="I1069" s="127"/>
      <c r="J1069" s="127"/>
      <c r="K1069" s="127"/>
      <c r="L1069" s="127"/>
      <c r="M1069" s="127"/>
      <c r="N1069" s="127"/>
      <c r="O1069" s="127"/>
      <c r="P1069" s="127"/>
      <c r="Q1069" s="262"/>
    </row>
    <row r="1070" spans="1:17">
      <c r="A1070" s="56"/>
      <c r="B1070" s="56"/>
      <c r="C1070" s="56"/>
      <c r="D1070" s="56"/>
      <c r="E1070" s="127"/>
      <c r="F1070" s="127"/>
      <c r="G1070" s="127"/>
      <c r="H1070" s="127"/>
      <c r="I1070" s="127"/>
      <c r="J1070" s="127"/>
      <c r="K1070" s="127"/>
      <c r="L1070" s="127"/>
      <c r="M1070" s="127"/>
      <c r="N1070" s="127"/>
      <c r="O1070" s="127"/>
      <c r="P1070" s="127"/>
      <c r="Q1070" s="262"/>
    </row>
    <row r="1071" spans="1:17">
      <c r="A1071" s="56"/>
      <c r="B1071" s="56"/>
      <c r="C1071" s="56"/>
      <c r="D1071" s="56"/>
      <c r="E1071" s="127"/>
      <c r="F1071" s="127"/>
      <c r="G1071" s="127"/>
      <c r="H1071" s="127"/>
      <c r="I1071" s="127"/>
      <c r="J1071" s="127"/>
      <c r="K1071" s="127"/>
      <c r="L1071" s="127"/>
      <c r="M1071" s="127"/>
      <c r="N1071" s="127"/>
      <c r="O1071" s="127"/>
      <c r="P1071" s="127"/>
      <c r="Q1071" s="262"/>
    </row>
    <row r="1072" spans="1:17">
      <c r="A1072" s="56"/>
      <c r="B1072" s="56"/>
      <c r="C1072" s="56"/>
      <c r="D1072" s="56"/>
      <c r="E1072" s="127"/>
      <c r="F1072" s="127"/>
      <c r="G1072" s="127"/>
      <c r="H1072" s="127"/>
      <c r="I1072" s="127"/>
      <c r="J1072" s="127"/>
      <c r="K1072" s="127"/>
      <c r="L1072" s="127"/>
      <c r="M1072" s="127"/>
      <c r="N1072" s="127"/>
      <c r="O1072" s="127"/>
      <c r="P1072" s="127"/>
      <c r="Q1072" s="262"/>
    </row>
    <row r="1073" spans="1:17">
      <c r="A1073" s="56"/>
      <c r="B1073" s="56"/>
      <c r="C1073" s="56"/>
      <c r="D1073" s="56"/>
      <c r="E1073" s="127"/>
      <c r="F1073" s="127"/>
      <c r="G1073" s="127"/>
      <c r="H1073" s="127"/>
      <c r="I1073" s="127"/>
      <c r="J1073" s="127"/>
      <c r="K1073" s="127"/>
      <c r="L1073" s="127"/>
      <c r="M1073" s="127"/>
      <c r="N1073" s="127"/>
      <c r="O1073" s="127"/>
      <c r="P1073" s="127"/>
      <c r="Q1073" s="262"/>
    </row>
    <row r="1074" spans="1:17">
      <c r="A1074" s="56"/>
      <c r="B1074" s="56"/>
      <c r="C1074" s="56"/>
      <c r="D1074" s="56"/>
      <c r="E1074" s="127"/>
      <c r="F1074" s="127"/>
      <c r="G1074" s="127"/>
      <c r="H1074" s="127"/>
      <c r="I1074" s="127"/>
      <c r="J1074" s="127"/>
      <c r="K1074" s="127"/>
      <c r="L1074" s="127"/>
      <c r="M1074" s="127"/>
      <c r="N1074" s="127"/>
      <c r="O1074" s="127"/>
      <c r="P1074" s="127"/>
      <c r="Q1074" s="262"/>
    </row>
    <row r="1075" spans="1:17">
      <c r="A1075" s="56"/>
      <c r="B1075" s="56"/>
      <c r="C1075" s="56"/>
      <c r="D1075" s="56"/>
      <c r="E1075" s="127"/>
      <c r="F1075" s="127"/>
      <c r="G1075" s="127"/>
      <c r="H1075" s="127"/>
      <c r="I1075" s="127"/>
      <c r="J1075" s="127"/>
      <c r="K1075" s="127"/>
      <c r="L1075" s="127"/>
      <c r="M1075" s="127"/>
      <c r="N1075" s="127"/>
      <c r="O1075" s="127"/>
      <c r="P1075" s="127"/>
      <c r="Q1075" s="262"/>
    </row>
    <row r="1076" spans="1:17">
      <c r="A1076" s="56"/>
      <c r="B1076" s="56"/>
      <c r="C1076" s="56"/>
      <c r="D1076" s="56"/>
      <c r="E1076" s="127"/>
      <c r="F1076" s="127"/>
      <c r="G1076" s="127"/>
      <c r="H1076" s="127"/>
      <c r="I1076" s="127"/>
      <c r="J1076" s="127"/>
      <c r="K1076" s="127"/>
      <c r="L1076" s="127"/>
      <c r="M1076" s="127"/>
      <c r="N1076" s="127"/>
      <c r="O1076" s="127"/>
      <c r="P1076" s="127"/>
      <c r="Q1076" s="262"/>
    </row>
    <row r="1077" spans="1:17">
      <c r="A1077" s="56"/>
      <c r="B1077" s="56"/>
      <c r="C1077" s="56"/>
      <c r="D1077" s="56"/>
      <c r="E1077" s="127"/>
      <c r="F1077" s="127"/>
      <c r="G1077" s="127"/>
      <c r="H1077" s="127"/>
      <c r="I1077" s="127"/>
      <c r="J1077" s="127"/>
      <c r="K1077" s="127"/>
      <c r="L1077" s="127"/>
      <c r="M1077" s="127"/>
      <c r="N1077" s="127"/>
      <c r="O1077" s="127"/>
      <c r="P1077" s="127"/>
      <c r="Q1077" s="262"/>
    </row>
    <row r="1078" spans="1:17">
      <c r="A1078" s="56"/>
      <c r="B1078" s="56"/>
      <c r="C1078" s="56"/>
      <c r="D1078" s="56"/>
      <c r="E1078" s="127"/>
      <c r="F1078" s="127"/>
      <c r="G1078" s="127"/>
      <c r="H1078" s="127"/>
      <c r="I1078" s="127"/>
      <c r="J1078" s="127"/>
      <c r="K1078" s="127"/>
      <c r="L1078" s="127"/>
      <c r="M1078" s="127"/>
      <c r="N1078" s="127"/>
      <c r="O1078" s="127"/>
      <c r="P1078" s="127"/>
      <c r="Q1078" s="262"/>
    </row>
    <row r="1079" spans="1:17">
      <c r="A1079" s="56"/>
      <c r="B1079" s="56"/>
      <c r="C1079" s="56"/>
      <c r="D1079" s="56"/>
      <c r="E1079" s="127"/>
      <c r="F1079" s="127"/>
      <c r="G1079" s="127"/>
      <c r="H1079" s="127"/>
      <c r="I1079" s="127"/>
      <c r="J1079" s="127"/>
      <c r="K1079" s="127"/>
      <c r="L1079" s="127"/>
      <c r="M1079" s="127"/>
      <c r="N1079" s="127"/>
      <c r="O1079" s="127"/>
      <c r="P1079" s="127"/>
      <c r="Q1079" s="262"/>
    </row>
    <row r="1080" spans="1:17">
      <c r="A1080" s="56"/>
      <c r="B1080" s="56"/>
      <c r="C1080" s="56"/>
      <c r="D1080" s="56"/>
      <c r="E1080" s="127"/>
      <c r="F1080" s="127"/>
      <c r="G1080" s="127"/>
      <c r="H1080" s="127"/>
      <c r="I1080" s="127"/>
      <c r="J1080" s="127"/>
      <c r="K1080" s="127"/>
      <c r="L1080" s="127"/>
      <c r="M1080" s="127"/>
      <c r="N1080" s="127"/>
      <c r="O1080" s="127"/>
      <c r="P1080" s="127"/>
      <c r="Q1080" s="262"/>
    </row>
    <row r="1081" spans="1:17">
      <c r="A1081" s="56"/>
      <c r="B1081" s="56"/>
      <c r="C1081" s="56"/>
      <c r="D1081" s="56"/>
      <c r="E1081" s="127"/>
      <c r="F1081" s="127"/>
      <c r="G1081" s="127"/>
      <c r="H1081" s="127"/>
      <c r="I1081" s="127"/>
      <c r="J1081" s="127"/>
      <c r="K1081" s="127"/>
      <c r="L1081" s="127"/>
      <c r="M1081" s="127"/>
      <c r="N1081" s="127"/>
      <c r="O1081" s="127"/>
      <c r="P1081" s="127"/>
      <c r="Q1081" s="262"/>
    </row>
    <row r="1082" spans="1:17">
      <c r="A1082" s="56"/>
      <c r="B1082" s="56"/>
      <c r="C1082" s="56"/>
      <c r="D1082" s="56"/>
      <c r="E1082" s="127"/>
      <c r="F1082" s="127"/>
      <c r="G1082" s="127"/>
      <c r="H1082" s="127"/>
      <c r="I1082" s="127"/>
      <c r="J1082" s="127"/>
      <c r="K1082" s="127"/>
      <c r="L1082" s="127"/>
      <c r="M1082" s="127"/>
      <c r="N1082" s="127"/>
      <c r="O1082" s="127"/>
      <c r="P1082" s="127"/>
      <c r="Q1082" s="262"/>
    </row>
    <row r="1083" spans="1:17">
      <c r="A1083" s="56"/>
      <c r="B1083" s="56"/>
      <c r="C1083" s="56"/>
      <c r="D1083" s="56"/>
      <c r="E1083" s="127"/>
      <c r="F1083" s="127"/>
      <c r="G1083" s="127"/>
      <c r="H1083" s="127"/>
      <c r="I1083" s="127"/>
      <c r="J1083" s="127"/>
      <c r="K1083" s="127"/>
      <c r="L1083" s="127"/>
      <c r="M1083" s="127"/>
      <c r="N1083" s="127"/>
      <c r="O1083" s="127"/>
      <c r="P1083" s="127"/>
      <c r="Q1083" s="262"/>
    </row>
    <row r="1084" spans="1:17">
      <c r="A1084" s="56"/>
      <c r="B1084" s="56"/>
      <c r="C1084" s="56"/>
      <c r="D1084" s="56"/>
      <c r="E1084" s="127"/>
      <c r="F1084" s="127"/>
      <c r="G1084" s="127"/>
      <c r="H1084" s="127"/>
      <c r="I1084" s="127"/>
      <c r="J1084" s="127"/>
      <c r="K1084" s="127"/>
      <c r="L1084" s="127"/>
      <c r="M1084" s="127"/>
      <c r="N1084" s="127"/>
      <c r="O1084" s="127"/>
      <c r="P1084" s="127"/>
      <c r="Q1084" s="262"/>
    </row>
    <row r="1085" spans="1:17">
      <c r="A1085" s="56"/>
      <c r="B1085" s="56"/>
      <c r="C1085" s="56"/>
      <c r="D1085" s="56"/>
      <c r="E1085" s="127"/>
      <c r="F1085" s="127"/>
      <c r="G1085" s="127"/>
      <c r="H1085" s="127"/>
      <c r="I1085" s="127"/>
      <c r="J1085" s="127"/>
      <c r="K1085" s="127"/>
      <c r="L1085" s="127"/>
      <c r="M1085" s="127"/>
      <c r="N1085" s="127"/>
      <c r="O1085" s="127"/>
      <c r="P1085" s="127"/>
      <c r="Q1085" s="262"/>
    </row>
    <row r="1086" spans="1:17">
      <c r="A1086" s="56"/>
      <c r="B1086" s="56"/>
      <c r="C1086" s="56"/>
      <c r="D1086" s="56"/>
      <c r="E1086" s="127"/>
      <c r="F1086" s="127"/>
      <c r="G1086" s="127"/>
      <c r="H1086" s="127"/>
      <c r="I1086" s="127"/>
      <c r="J1086" s="127"/>
      <c r="K1086" s="127"/>
      <c r="L1086" s="127"/>
      <c r="M1086" s="127"/>
      <c r="N1086" s="127"/>
      <c r="O1086" s="127"/>
      <c r="P1086" s="127"/>
      <c r="Q1086" s="262"/>
    </row>
    <row r="1087" spans="1:17">
      <c r="A1087" s="56"/>
      <c r="B1087" s="56"/>
      <c r="C1087" s="56"/>
      <c r="D1087" s="56"/>
      <c r="E1087" s="127"/>
      <c r="F1087" s="127"/>
      <c r="G1087" s="127"/>
      <c r="H1087" s="127"/>
      <c r="I1087" s="127"/>
      <c r="J1087" s="127"/>
      <c r="K1087" s="127"/>
      <c r="L1087" s="127"/>
      <c r="M1087" s="127"/>
      <c r="N1087" s="127"/>
      <c r="O1087" s="127"/>
      <c r="P1087" s="127"/>
      <c r="Q1087" s="262"/>
    </row>
    <row r="1088" spans="1:17">
      <c r="A1088" s="56"/>
      <c r="B1088" s="56"/>
      <c r="C1088" s="56"/>
      <c r="D1088" s="56"/>
      <c r="E1088" s="127"/>
      <c r="F1088" s="127"/>
      <c r="G1088" s="127"/>
      <c r="H1088" s="127"/>
      <c r="I1088" s="127"/>
      <c r="J1088" s="127"/>
      <c r="K1088" s="127"/>
      <c r="L1088" s="127"/>
      <c r="M1088" s="127"/>
      <c r="N1088" s="127"/>
      <c r="O1088" s="127"/>
      <c r="P1088" s="127"/>
      <c r="Q1088" s="262"/>
    </row>
    <row r="1089" spans="1:17">
      <c r="A1089" s="56"/>
      <c r="B1089" s="56"/>
      <c r="C1089" s="56"/>
      <c r="D1089" s="56"/>
      <c r="E1089" s="127"/>
      <c r="F1089" s="127"/>
      <c r="G1089" s="127"/>
      <c r="H1089" s="127"/>
      <c r="I1089" s="127"/>
      <c r="J1089" s="127"/>
      <c r="K1089" s="127"/>
      <c r="L1089" s="127"/>
      <c r="M1089" s="127"/>
      <c r="N1089" s="127"/>
      <c r="O1089" s="127"/>
      <c r="P1089" s="127"/>
      <c r="Q1089" s="262"/>
    </row>
    <row r="1090" spans="1:17">
      <c r="A1090" s="56"/>
      <c r="B1090" s="56"/>
      <c r="C1090" s="56"/>
      <c r="D1090" s="56"/>
      <c r="E1090" s="127"/>
      <c r="F1090" s="127"/>
      <c r="G1090" s="127"/>
      <c r="H1090" s="127"/>
      <c r="I1090" s="127"/>
      <c r="J1090" s="127"/>
      <c r="K1090" s="127"/>
      <c r="L1090" s="127"/>
      <c r="M1090" s="127"/>
      <c r="N1090" s="127"/>
      <c r="O1090" s="127"/>
      <c r="P1090" s="127"/>
      <c r="Q1090" s="262"/>
    </row>
    <row r="1091" spans="1:17">
      <c r="A1091" s="56"/>
      <c r="B1091" s="56"/>
      <c r="C1091" s="56"/>
      <c r="D1091" s="56"/>
      <c r="E1091" s="127"/>
      <c r="F1091" s="127"/>
      <c r="G1091" s="127"/>
      <c r="H1091" s="127"/>
      <c r="I1091" s="127"/>
      <c r="J1091" s="127"/>
      <c r="K1091" s="127"/>
      <c r="L1091" s="127"/>
      <c r="M1091" s="127"/>
      <c r="N1091" s="127"/>
      <c r="O1091" s="127"/>
      <c r="P1091" s="127"/>
      <c r="Q1091" s="262"/>
    </row>
    <row r="1092" spans="1:17">
      <c r="A1092" s="56"/>
      <c r="B1092" s="56"/>
      <c r="C1092" s="56"/>
      <c r="D1092" s="56"/>
      <c r="E1092" s="127"/>
      <c r="F1092" s="127"/>
      <c r="G1092" s="127"/>
      <c r="H1092" s="127"/>
      <c r="I1092" s="127"/>
      <c r="J1092" s="127"/>
      <c r="K1092" s="127"/>
      <c r="L1092" s="127"/>
      <c r="M1092" s="127"/>
      <c r="N1092" s="127"/>
      <c r="O1092" s="127"/>
      <c r="P1092" s="127"/>
      <c r="Q1092" s="262"/>
    </row>
    <row r="1093" spans="1:17">
      <c r="A1093" s="56"/>
      <c r="B1093" s="56"/>
      <c r="C1093" s="56"/>
      <c r="D1093" s="56"/>
      <c r="E1093" s="127"/>
      <c r="F1093" s="127"/>
      <c r="G1093" s="127"/>
      <c r="H1093" s="127"/>
      <c r="I1093" s="127"/>
      <c r="J1093" s="127"/>
      <c r="K1093" s="127"/>
      <c r="L1093" s="127"/>
      <c r="M1093" s="127"/>
      <c r="N1093" s="127"/>
      <c r="O1093" s="127"/>
      <c r="P1093" s="127"/>
      <c r="Q1093" s="262"/>
    </row>
    <row r="1094" spans="1:17">
      <c r="A1094" s="56"/>
      <c r="B1094" s="56"/>
      <c r="C1094" s="56"/>
      <c r="D1094" s="56"/>
      <c r="E1094" s="127"/>
      <c r="F1094" s="127"/>
      <c r="G1094" s="127"/>
      <c r="H1094" s="127"/>
      <c r="I1094" s="127"/>
      <c r="J1094" s="127"/>
      <c r="K1094" s="127"/>
      <c r="L1094" s="127"/>
      <c r="M1094" s="127"/>
      <c r="N1094" s="127"/>
      <c r="O1094" s="127"/>
      <c r="P1094" s="127"/>
      <c r="Q1094" s="262"/>
    </row>
    <row r="1095" spans="1:17">
      <c r="A1095" s="56"/>
      <c r="B1095" s="56"/>
      <c r="C1095" s="56"/>
      <c r="D1095" s="56"/>
      <c r="E1095" s="127"/>
      <c r="F1095" s="127"/>
      <c r="G1095" s="127"/>
      <c r="H1095" s="127"/>
      <c r="I1095" s="127"/>
      <c r="J1095" s="127"/>
      <c r="K1095" s="127"/>
      <c r="L1095" s="127"/>
      <c r="M1095" s="127"/>
      <c r="N1095" s="127"/>
      <c r="O1095" s="127"/>
      <c r="P1095" s="127"/>
      <c r="Q1095" s="262"/>
    </row>
    <row r="1096" spans="1:17">
      <c r="A1096" s="56"/>
      <c r="B1096" s="56"/>
      <c r="C1096" s="56"/>
      <c r="D1096" s="56"/>
      <c r="E1096" s="127"/>
      <c r="F1096" s="127"/>
      <c r="G1096" s="127"/>
      <c r="H1096" s="127"/>
      <c r="I1096" s="127"/>
      <c r="J1096" s="127"/>
      <c r="K1096" s="127"/>
      <c r="L1096" s="127"/>
      <c r="M1096" s="127"/>
      <c r="N1096" s="127"/>
      <c r="O1096" s="127"/>
      <c r="P1096" s="127"/>
      <c r="Q1096" s="262"/>
    </row>
    <row r="1097" spans="1:17">
      <c r="A1097" s="56"/>
      <c r="B1097" s="56"/>
      <c r="C1097" s="56"/>
      <c r="D1097" s="56"/>
      <c r="E1097" s="127"/>
      <c r="F1097" s="127"/>
      <c r="G1097" s="127"/>
      <c r="H1097" s="127"/>
      <c r="I1097" s="127"/>
      <c r="J1097" s="127"/>
      <c r="K1097" s="127"/>
      <c r="L1097" s="127"/>
      <c r="M1097" s="127"/>
      <c r="N1097" s="127"/>
      <c r="O1097" s="127"/>
      <c r="P1097" s="127"/>
      <c r="Q1097" s="262"/>
    </row>
    <row r="1098" spans="1:17">
      <c r="A1098" s="56"/>
      <c r="B1098" s="56"/>
      <c r="C1098" s="56"/>
      <c r="D1098" s="56"/>
      <c r="E1098" s="127"/>
      <c r="F1098" s="127"/>
      <c r="G1098" s="127"/>
      <c r="H1098" s="127"/>
      <c r="I1098" s="127"/>
      <c r="J1098" s="127"/>
      <c r="K1098" s="127"/>
      <c r="L1098" s="127"/>
      <c r="M1098" s="127"/>
      <c r="N1098" s="127"/>
      <c r="O1098" s="127"/>
      <c r="P1098" s="127"/>
      <c r="Q1098" s="262"/>
    </row>
    <row r="1099" spans="1:17">
      <c r="A1099" s="56"/>
      <c r="B1099" s="56"/>
      <c r="C1099" s="56"/>
      <c r="D1099" s="56"/>
      <c r="E1099" s="127"/>
      <c r="F1099" s="127"/>
      <c r="G1099" s="127"/>
      <c r="H1099" s="127"/>
      <c r="I1099" s="127"/>
      <c r="J1099" s="127"/>
      <c r="K1099" s="127"/>
      <c r="L1099" s="127"/>
      <c r="M1099" s="127"/>
      <c r="N1099" s="127"/>
      <c r="O1099" s="127"/>
      <c r="P1099" s="127"/>
      <c r="Q1099" s="262"/>
    </row>
    <row r="1100" spans="1:17">
      <c r="A1100" s="56"/>
      <c r="B1100" s="56"/>
      <c r="C1100" s="56"/>
      <c r="D1100" s="56"/>
      <c r="E1100" s="127"/>
      <c r="F1100" s="127"/>
      <c r="G1100" s="127"/>
      <c r="H1100" s="127"/>
      <c r="I1100" s="127"/>
      <c r="J1100" s="127"/>
      <c r="K1100" s="127"/>
      <c r="L1100" s="127"/>
      <c r="M1100" s="127"/>
      <c r="N1100" s="127"/>
      <c r="O1100" s="127"/>
      <c r="P1100" s="127"/>
      <c r="Q1100" s="262"/>
    </row>
    <row r="1101" spans="1:17">
      <c r="A1101" s="56"/>
      <c r="B1101" s="56"/>
      <c r="C1101" s="56"/>
      <c r="D1101" s="56"/>
      <c r="E1101" s="127"/>
      <c r="F1101" s="127"/>
      <c r="G1101" s="127"/>
      <c r="H1101" s="127"/>
      <c r="I1101" s="127"/>
      <c r="J1101" s="127"/>
      <c r="K1101" s="127"/>
      <c r="L1101" s="127"/>
      <c r="M1101" s="127"/>
      <c r="N1101" s="127"/>
      <c r="O1101" s="127"/>
      <c r="P1101" s="127"/>
      <c r="Q1101" s="262"/>
    </row>
    <row r="1102" spans="1:17">
      <c r="A1102" s="56"/>
      <c r="B1102" s="56"/>
      <c r="C1102" s="56"/>
      <c r="D1102" s="56"/>
      <c r="E1102" s="127"/>
      <c r="F1102" s="127"/>
      <c r="G1102" s="127"/>
      <c r="H1102" s="127"/>
      <c r="I1102" s="127"/>
      <c r="J1102" s="127"/>
      <c r="K1102" s="127"/>
      <c r="L1102" s="127"/>
      <c r="M1102" s="127"/>
      <c r="N1102" s="127"/>
      <c r="O1102" s="127"/>
      <c r="P1102" s="127"/>
      <c r="Q1102" s="262"/>
    </row>
    <row r="1103" spans="1:17">
      <c r="A1103" s="56"/>
      <c r="B1103" s="56"/>
      <c r="C1103" s="56"/>
      <c r="D1103" s="56"/>
      <c r="E1103" s="127"/>
      <c r="F1103" s="127"/>
      <c r="G1103" s="127"/>
      <c r="H1103" s="127"/>
      <c r="I1103" s="127"/>
      <c r="J1103" s="127"/>
      <c r="K1103" s="127"/>
      <c r="L1103" s="127"/>
      <c r="M1103" s="127"/>
      <c r="N1103" s="127"/>
      <c r="O1103" s="127"/>
      <c r="P1103" s="127"/>
      <c r="Q1103" s="262"/>
    </row>
    <row r="1104" spans="1:17">
      <c r="A1104" s="56"/>
      <c r="B1104" s="56"/>
      <c r="C1104" s="56"/>
      <c r="D1104" s="56"/>
      <c r="E1104" s="127"/>
      <c r="F1104" s="127"/>
      <c r="G1104" s="127"/>
      <c r="H1104" s="127"/>
      <c r="I1104" s="127"/>
      <c r="J1104" s="127"/>
      <c r="K1104" s="127"/>
      <c r="L1104" s="127"/>
      <c r="M1104" s="127"/>
      <c r="N1104" s="127"/>
      <c r="O1104" s="127"/>
      <c r="P1104" s="127"/>
      <c r="Q1104" s="262"/>
    </row>
    <row r="1105" spans="1:17">
      <c r="A1105" s="56"/>
      <c r="B1105" s="56"/>
      <c r="C1105" s="56"/>
      <c r="D1105" s="56"/>
      <c r="E1105" s="127"/>
      <c r="F1105" s="127"/>
      <c r="G1105" s="127"/>
      <c r="H1105" s="127"/>
      <c r="I1105" s="127"/>
      <c r="J1105" s="127"/>
      <c r="K1105" s="127"/>
      <c r="L1105" s="127"/>
      <c r="M1105" s="127"/>
      <c r="N1105" s="127"/>
      <c r="O1105" s="127"/>
      <c r="P1105" s="127"/>
      <c r="Q1105" s="262"/>
    </row>
    <row r="1106" spans="1:17">
      <c r="A1106" s="56"/>
      <c r="B1106" s="56"/>
      <c r="C1106" s="56"/>
      <c r="D1106" s="56"/>
      <c r="E1106" s="127"/>
      <c r="F1106" s="127"/>
      <c r="G1106" s="127"/>
      <c r="H1106" s="127"/>
      <c r="I1106" s="127"/>
      <c r="J1106" s="127"/>
      <c r="K1106" s="127"/>
      <c r="L1106" s="127"/>
      <c r="M1106" s="127"/>
      <c r="N1106" s="127"/>
      <c r="O1106" s="127"/>
      <c r="P1106" s="127"/>
      <c r="Q1106" s="262"/>
    </row>
    <row r="1107" spans="1:17">
      <c r="A1107" s="56"/>
      <c r="B1107" s="56"/>
      <c r="C1107" s="56"/>
      <c r="D1107" s="56"/>
      <c r="E1107" s="127"/>
      <c r="F1107" s="127"/>
      <c r="G1107" s="127"/>
      <c r="H1107" s="127"/>
      <c r="I1107" s="127"/>
      <c r="J1107" s="127"/>
      <c r="K1107" s="127"/>
      <c r="L1107" s="127"/>
      <c r="M1107" s="127"/>
      <c r="N1107" s="127"/>
      <c r="O1107" s="127"/>
      <c r="P1107" s="127"/>
      <c r="Q1107" s="262"/>
    </row>
    <row r="1108" spans="1:17">
      <c r="A1108" s="56"/>
      <c r="B1108" s="56"/>
      <c r="C1108" s="56"/>
      <c r="D1108" s="56"/>
      <c r="E1108" s="127"/>
      <c r="F1108" s="127"/>
      <c r="G1108" s="127"/>
      <c r="H1108" s="127"/>
      <c r="I1108" s="127"/>
      <c r="J1108" s="127"/>
      <c r="K1108" s="127"/>
      <c r="L1108" s="127"/>
      <c r="M1108" s="127"/>
      <c r="N1108" s="127"/>
      <c r="O1108" s="127"/>
      <c r="P1108" s="127"/>
      <c r="Q1108" s="262"/>
    </row>
    <row r="1109" spans="1:17">
      <c r="A1109" s="56"/>
      <c r="B1109" s="56"/>
      <c r="C1109" s="56"/>
      <c r="D1109" s="56"/>
      <c r="E1109" s="127"/>
      <c r="F1109" s="127"/>
      <c r="G1109" s="127"/>
      <c r="H1109" s="127"/>
      <c r="I1109" s="127"/>
      <c r="J1109" s="127"/>
      <c r="K1109" s="127"/>
      <c r="L1109" s="127"/>
      <c r="M1109" s="127"/>
      <c r="N1109" s="127"/>
      <c r="O1109" s="127"/>
      <c r="P1109" s="127"/>
      <c r="Q1109" s="262"/>
    </row>
    <row r="1110" spans="1:17">
      <c r="A1110" s="56"/>
      <c r="B1110" s="56"/>
      <c r="C1110" s="56"/>
      <c r="D1110" s="56"/>
      <c r="E1110" s="127"/>
      <c r="F1110" s="127"/>
      <c r="G1110" s="127"/>
      <c r="H1110" s="127"/>
      <c r="I1110" s="127"/>
      <c r="J1110" s="127"/>
      <c r="K1110" s="127"/>
      <c r="L1110" s="127"/>
      <c r="M1110" s="127"/>
      <c r="N1110" s="127"/>
      <c r="O1110" s="127"/>
      <c r="P1110" s="127"/>
      <c r="Q1110" s="262"/>
    </row>
    <row r="1111" spans="1:17">
      <c r="A1111" s="56"/>
      <c r="B1111" s="56"/>
      <c r="C1111" s="56"/>
      <c r="D1111" s="56"/>
      <c r="E1111" s="127"/>
      <c r="F1111" s="127"/>
      <c r="G1111" s="127"/>
      <c r="H1111" s="127"/>
      <c r="I1111" s="127"/>
      <c r="J1111" s="127"/>
      <c r="K1111" s="127"/>
      <c r="L1111" s="127"/>
      <c r="M1111" s="127"/>
      <c r="N1111" s="127"/>
      <c r="O1111" s="127"/>
      <c r="P1111" s="127"/>
      <c r="Q1111" s="262"/>
    </row>
    <row r="1112" spans="1:17">
      <c r="A1112" s="56"/>
      <c r="B1112" s="56"/>
      <c r="C1112" s="56"/>
      <c r="D1112" s="56"/>
      <c r="E1112" s="127"/>
      <c r="F1112" s="127"/>
      <c r="G1112" s="127"/>
      <c r="H1112" s="127"/>
      <c r="I1112" s="127"/>
      <c r="J1112" s="127"/>
      <c r="K1112" s="127"/>
      <c r="L1112" s="127"/>
      <c r="M1112" s="127"/>
      <c r="N1112" s="127"/>
      <c r="O1112" s="127"/>
      <c r="P1112" s="127"/>
      <c r="Q1112" s="262"/>
    </row>
    <row r="1113" spans="1:17">
      <c r="A1113" s="56"/>
      <c r="B1113" s="56"/>
      <c r="C1113" s="56"/>
      <c r="D1113" s="56"/>
      <c r="E1113" s="127"/>
      <c r="F1113" s="127"/>
      <c r="G1113" s="127"/>
      <c r="H1113" s="127"/>
      <c r="I1113" s="127"/>
      <c r="J1113" s="127"/>
      <c r="K1113" s="127"/>
      <c r="L1113" s="127"/>
      <c r="M1113" s="127"/>
      <c r="N1113" s="127"/>
      <c r="O1113" s="127"/>
      <c r="P1113" s="127"/>
      <c r="Q1113" s="262"/>
    </row>
    <row r="1114" spans="1:17">
      <c r="A1114" s="56"/>
      <c r="B1114" s="56"/>
      <c r="C1114" s="56"/>
      <c r="D1114" s="56"/>
      <c r="E1114" s="127"/>
      <c r="F1114" s="127"/>
      <c r="G1114" s="127"/>
      <c r="H1114" s="127"/>
      <c r="I1114" s="127"/>
      <c r="J1114" s="127"/>
      <c r="K1114" s="127"/>
      <c r="L1114" s="127"/>
      <c r="M1114" s="127"/>
      <c r="N1114" s="127"/>
      <c r="O1114" s="127"/>
      <c r="P1114" s="127"/>
      <c r="Q1114" s="262"/>
    </row>
    <row r="1115" spans="1:17">
      <c r="A1115" s="56"/>
      <c r="B1115" s="56"/>
      <c r="C1115" s="56"/>
      <c r="D1115" s="56"/>
      <c r="E1115" s="127"/>
      <c r="F1115" s="127"/>
      <c r="G1115" s="127"/>
      <c r="H1115" s="127"/>
      <c r="I1115" s="127"/>
      <c r="J1115" s="127"/>
      <c r="K1115" s="127"/>
      <c r="L1115" s="127"/>
      <c r="M1115" s="127"/>
      <c r="N1115" s="127"/>
      <c r="O1115" s="127"/>
      <c r="P1115" s="127"/>
      <c r="Q1115" s="262"/>
    </row>
    <row r="1116" spans="1:17">
      <c r="A1116" s="56"/>
      <c r="B1116" s="56"/>
      <c r="C1116" s="56"/>
      <c r="D1116" s="56"/>
      <c r="E1116" s="127"/>
      <c r="F1116" s="127"/>
      <c r="G1116" s="127"/>
      <c r="H1116" s="127"/>
      <c r="I1116" s="127"/>
      <c r="J1116" s="127"/>
      <c r="K1116" s="127"/>
      <c r="L1116" s="127"/>
      <c r="M1116" s="127"/>
      <c r="N1116" s="127"/>
      <c r="O1116" s="127"/>
      <c r="P1116" s="127"/>
      <c r="Q1116" s="262"/>
    </row>
    <row r="1117" spans="1:17">
      <c r="A1117" s="56"/>
      <c r="B1117" s="56"/>
      <c r="C1117" s="56"/>
      <c r="D1117" s="56"/>
      <c r="E1117" s="127"/>
      <c r="F1117" s="127"/>
      <c r="G1117" s="127"/>
      <c r="H1117" s="127"/>
      <c r="I1117" s="127"/>
      <c r="J1117" s="127"/>
      <c r="K1117" s="127"/>
      <c r="L1117" s="127"/>
      <c r="M1117" s="127"/>
      <c r="N1117" s="127"/>
      <c r="O1117" s="127"/>
      <c r="P1117" s="127"/>
      <c r="Q1117" s="262"/>
    </row>
    <row r="1118" spans="1:17">
      <c r="A1118" s="56"/>
      <c r="B1118" s="56"/>
      <c r="C1118" s="56"/>
      <c r="D1118" s="56"/>
      <c r="E1118" s="127"/>
      <c r="F1118" s="127"/>
      <c r="G1118" s="127"/>
      <c r="H1118" s="127"/>
      <c r="I1118" s="127"/>
      <c r="J1118" s="127"/>
      <c r="K1118" s="127"/>
      <c r="L1118" s="127"/>
      <c r="M1118" s="127"/>
      <c r="N1118" s="127"/>
      <c r="O1118" s="127"/>
      <c r="P1118" s="127"/>
      <c r="Q1118" s="262"/>
    </row>
    <row r="1119" spans="1:17">
      <c r="A1119" s="56"/>
      <c r="B1119" s="56"/>
      <c r="C1119" s="56"/>
      <c r="D1119" s="56"/>
      <c r="E1119" s="127"/>
      <c r="F1119" s="127"/>
      <c r="G1119" s="127"/>
      <c r="H1119" s="127"/>
      <c r="I1119" s="127"/>
      <c r="J1119" s="127"/>
      <c r="K1119" s="127"/>
      <c r="L1119" s="127"/>
      <c r="M1119" s="127"/>
      <c r="N1119" s="127"/>
      <c r="O1119" s="127"/>
      <c r="P1119" s="127"/>
      <c r="Q1119" s="262"/>
    </row>
    <row r="1120" spans="1:17">
      <c r="A1120" s="56"/>
      <c r="B1120" s="56"/>
      <c r="C1120" s="56"/>
      <c r="D1120" s="56"/>
      <c r="E1120" s="127"/>
      <c r="F1120" s="127"/>
      <c r="G1120" s="127"/>
      <c r="H1120" s="127"/>
      <c r="I1120" s="127"/>
      <c r="J1120" s="127"/>
      <c r="K1120" s="127"/>
      <c r="L1120" s="127"/>
      <c r="M1120" s="127"/>
      <c r="N1120" s="127"/>
      <c r="O1120" s="127"/>
      <c r="P1120" s="127"/>
      <c r="Q1120" s="262"/>
    </row>
    <row r="1121" spans="1:17">
      <c r="A1121" s="56"/>
      <c r="B1121" s="56"/>
      <c r="C1121" s="56"/>
      <c r="D1121" s="56"/>
      <c r="E1121" s="127"/>
      <c r="F1121" s="127"/>
      <c r="G1121" s="127"/>
      <c r="H1121" s="127"/>
      <c r="I1121" s="127"/>
      <c r="J1121" s="127"/>
      <c r="K1121" s="127"/>
      <c r="L1121" s="127"/>
      <c r="M1121" s="127"/>
      <c r="N1121" s="127"/>
      <c r="O1121" s="127"/>
      <c r="P1121" s="127"/>
      <c r="Q1121" s="262"/>
    </row>
    <row r="1122" spans="1:17">
      <c r="A1122" s="56"/>
      <c r="B1122" s="56"/>
      <c r="C1122" s="56"/>
      <c r="D1122" s="56"/>
      <c r="E1122" s="127"/>
      <c r="F1122" s="127"/>
      <c r="G1122" s="127"/>
      <c r="H1122" s="127"/>
      <c r="I1122" s="127"/>
      <c r="J1122" s="127"/>
      <c r="K1122" s="127"/>
      <c r="L1122" s="127"/>
      <c r="M1122" s="127"/>
      <c r="N1122" s="127"/>
      <c r="O1122" s="127"/>
      <c r="P1122" s="127"/>
      <c r="Q1122" s="262"/>
    </row>
    <row r="1123" spans="1:17">
      <c r="A1123" s="56"/>
      <c r="B1123" s="56"/>
      <c r="C1123" s="56"/>
      <c r="D1123" s="56"/>
      <c r="E1123" s="127"/>
      <c r="F1123" s="127"/>
      <c r="G1123" s="127"/>
      <c r="H1123" s="127"/>
      <c r="I1123" s="127"/>
      <c r="J1123" s="127"/>
      <c r="K1123" s="127"/>
      <c r="L1123" s="127"/>
      <c r="M1123" s="127"/>
      <c r="N1123" s="127"/>
      <c r="O1123" s="127"/>
      <c r="P1123" s="127"/>
      <c r="Q1123" s="262"/>
    </row>
    <row r="1124" spans="1:17">
      <c r="A1124" s="56"/>
      <c r="B1124" s="56"/>
      <c r="C1124" s="56"/>
      <c r="D1124" s="56"/>
      <c r="E1124" s="127"/>
      <c r="F1124" s="127"/>
      <c r="G1124" s="127"/>
      <c r="H1124" s="127"/>
      <c r="I1124" s="127"/>
      <c r="J1124" s="127"/>
      <c r="K1124" s="127"/>
      <c r="L1124" s="127"/>
      <c r="M1124" s="127"/>
      <c r="N1124" s="127"/>
      <c r="O1124" s="127"/>
      <c r="P1124" s="127"/>
      <c r="Q1124" s="262"/>
    </row>
    <row r="1125" spans="1:17">
      <c r="A1125" s="56"/>
      <c r="B1125" s="56"/>
      <c r="C1125" s="56"/>
      <c r="D1125" s="56"/>
      <c r="E1125" s="127"/>
      <c r="F1125" s="127"/>
      <c r="G1125" s="127"/>
      <c r="H1125" s="127"/>
      <c r="I1125" s="127"/>
      <c r="J1125" s="127"/>
      <c r="K1125" s="127"/>
      <c r="L1125" s="127"/>
      <c r="M1125" s="127"/>
      <c r="N1125" s="127"/>
      <c r="O1125" s="127"/>
      <c r="P1125" s="127"/>
      <c r="Q1125" s="262"/>
    </row>
    <row r="1126" spans="1:17">
      <c r="A1126" s="56"/>
      <c r="B1126" s="56"/>
      <c r="C1126" s="56"/>
      <c r="D1126" s="56"/>
      <c r="E1126" s="127"/>
      <c r="F1126" s="127"/>
      <c r="G1126" s="127"/>
      <c r="H1126" s="127"/>
      <c r="I1126" s="127"/>
      <c r="J1126" s="127"/>
      <c r="K1126" s="127"/>
      <c r="L1126" s="127"/>
      <c r="M1126" s="127"/>
      <c r="N1126" s="127"/>
      <c r="O1126" s="127"/>
      <c r="P1126" s="127"/>
      <c r="Q1126" s="262"/>
    </row>
    <row r="1127" spans="1:17">
      <c r="A1127" s="56"/>
      <c r="B1127" s="56"/>
      <c r="C1127" s="56"/>
      <c r="D1127" s="56"/>
      <c r="E1127" s="127"/>
      <c r="F1127" s="127"/>
      <c r="G1127" s="127"/>
      <c r="H1127" s="127"/>
      <c r="I1127" s="127"/>
      <c r="J1127" s="127"/>
      <c r="K1127" s="127"/>
      <c r="L1127" s="127"/>
      <c r="M1127" s="127"/>
      <c r="N1127" s="127"/>
      <c r="O1127" s="127"/>
      <c r="P1127" s="127"/>
      <c r="Q1127" s="262"/>
    </row>
    <row r="1128" spans="1:17">
      <c r="A1128" s="56"/>
      <c r="B1128" s="56"/>
      <c r="C1128" s="56"/>
      <c r="D1128" s="56"/>
      <c r="E1128" s="127"/>
      <c r="F1128" s="127"/>
      <c r="G1128" s="127"/>
      <c r="H1128" s="127"/>
      <c r="I1128" s="127"/>
      <c r="J1128" s="127"/>
      <c r="K1128" s="127"/>
      <c r="L1128" s="127"/>
      <c r="M1128" s="127"/>
      <c r="N1128" s="127"/>
      <c r="O1128" s="127"/>
      <c r="P1128" s="127"/>
      <c r="Q1128" s="262"/>
    </row>
    <row r="1129" spans="1:17">
      <c r="A1129" s="56"/>
      <c r="B1129" s="56"/>
      <c r="C1129" s="56"/>
      <c r="D1129" s="56"/>
      <c r="E1129" s="127"/>
      <c r="F1129" s="127"/>
      <c r="G1129" s="127"/>
      <c r="H1129" s="127"/>
      <c r="I1129" s="127"/>
      <c r="J1129" s="127"/>
      <c r="K1129" s="127"/>
      <c r="L1129" s="127"/>
      <c r="M1129" s="127"/>
      <c r="N1129" s="127"/>
      <c r="O1129" s="127"/>
      <c r="P1129" s="127"/>
      <c r="Q1129" s="262"/>
    </row>
    <row r="1130" spans="1:17">
      <c r="A1130" s="56"/>
      <c r="B1130" s="56"/>
      <c r="C1130" s="56"/>
      <c r="D1130" s="56"/>
      <c r="E1130" s="127"/>
      <c r="F1130" s="127"/>
      <c r="G1130" s="127"/>
      <c r="H1130" s="127"/>
      <c r="I1130" s="127"/>
      <c r="J1130" s="127"/>
      <c r="K1130" s="127"/>
      <c r="L1130" s="127"/>
      <c r="M1130" s="127"/>
      <c r="N1130" s="127"/>
      <c r="O1130" s="127"/>
      <c r="P1130" s="127"/>
      <c r="Q1130" s="262"/>
    </row>
    <row r="1131" spans="1:17">
      <c r="A1131" s="56"/>
      <c r="B1131" s="56"/>
      <c r="C1131" s="56"/>
      <c r="D1131" s="56"/>
      <c r="E1131" s="127"/>
      <c r="F1131" s="127"/>
      <c r="G1131" s="127"/>
      <c r="H1131" s="127"/>
      <c r="I1131" s="127"/>
      <c r="J1131" s="127"/>
      <c r="K1131" s="127"/>
      <c r="L1131" s="127"/>
      <c r="M1131" s="127"/>
      <c r="N1131" s="127"/>
      <c r="O1131" s="127"/>
      <c r="P1131" s="127"/>
      <c r="Q1131" s="262"/>
    </row>
    <row r="1132" spans="1:17">
      <c r="A1132" s="56"/>
      <c r="B1132" s="56"/>
      <c r="C1132" s="56"/>
      <c r="D1132" s="56"/>
      <c r="E1132" s="127"/>
      <c r="F1132" s="127"/>
      <c r="G1132" s="127"/>
      <c r="H1132" s="127"/>
      <c r="I1132" s="127"/>
      <c r="J1132" s="127"/>
      <c r="K1132" s="127"/>
      <c r="L1132" s="127"/>
      <c r="M1132" s="127"/>
      <c r="N1132" s="127"/>
      <c r="O1132" s="127"/>
      <c r="P1132" s="127"/>
      <c r="Q1132" s="262"/>
    </row>
    <row r="1133" spans="1:17">
      <c r="A1133" s="56"/>
      <c r="B1133" s="56"/>
      <c r="C1133" s="56"/>
      <c r="D1133" s="56"/>
      <c r="E1133" s="127"/>
      <c r="F1133" s="127"/>
      <c r="G1133" s="127"/>
      <c r="H1133" s="127"/>
      <c r="I1133" s="127"/>
      <c r="J1133" s="127"/>
      <c r="K1133" s="127"/>
      <c r="L1133" s="127"/>
      <c r="M1133" s="127"/>
      <c r="N1133" s="127"/>
      <c r="O1133" s="127"/>
      <c r="P1133" s="127"/>
      <c r="Q1133" s="262"/>
    </row>
    <row r="1134" spans="1:17">
      <c r="A1134" s="56"/>
      <c r="B1134" s="56"/>
      <c r="C1134" s="56"/>
      <c r="D1134" s="56"/>
      <c r="E1134" s="127"/>
      <c r="F1134" s="127"/>
      <c r="G1134" s="127"/>
      <c r="H1134" s="127"/>
      <c r="I1134" s="127"/>
      <c r="J1134" s="127"/>
      <c r="K1134" s="127"/>
      <c r="L1134" s="127"/>
      <c r="M1134" s="127"/>
      <c r="N1134" s="127"/>
      <c r="O1134" s="127"/>
      <c r="P1134" s="127"/>
      <c r="Q1134" s="262"/>
    </row>
    <row r="1135" spans="1:17">
      <c r="A1135" s="56"/>
      <c r="B1135" s="56"/>
      <c r="C1135" s="56"/>
      <c r="D1135" s="56"/>
      <c r="E1135" s="127"/>
      <c r="F1135" s="127"/>
      <c r="G1135" s="127"/>
      <c r="H1135" s="127"/>
      <c r="I1135" s="127"/>
      <c r="J1135" s="127"/>
      <c r="K1135" s="127"/>
      <c r="L1135" s="127"/>
      <c r="M1135" s="127"/>
      <c r="N1135" s="127"/>
      <c r="O1135" s="127"/>
      <c r="P1135" s="127"/>
      <c r="Q1135" s="262"/>
    </row>
    <row r="1136" spans="1:17">
      <c r="A1136" s="56"/>
      <c r="B1136" s="56"/>
      <c r="C1136" s="56"/>
      <c r="D1136" s="56"/>
      <c r="E1136" s="127"/>
      <c r="F1136" s="127"/>
      <c r="G1136" s="127"/>
      <c r="H1136" s="127"/>
      <c r="I1136" s="127"/>
      <c r="J1136" s="127"/>
      <c r="K1136" s="127"/>
      <c r="L1136" s="127"/>
      <c r="M1136" s="127"/>
      <c r="N1136" s="127"/>
      <c r="O1136" s="127"/>
      <c r="P1136" s="127"/>
      <c r="Q1136" s="262"/>
    </row>
    <row r="1137" spans="1:17">
      <c r="A1137" s="56"/>
      <c r="B1137" s="56"/>
      <c r="C1137" s="56"/>
      <c r="D1137" s="56"/>
      <c r="E1137" s="127"/>
      <c r="F1137" s="127"/>
      <c r="G1137" s="127"/>
      <c r="H1137" s="127"/>
      <c r="I1137" s="127"/>
      <c r="J1137" s="127"/>
      <c r="K1137" s="127"/>
      <c r="L1137" s="127"/>
      <c r="M1137" s="127"/>
      <c r="N1137" s="127"/>
      <c r="O1137" s="127"/>
      <c r="P1137" s="127"/>
      <c r="Q1137" s="262"/>
    </row>
    <row r="1138" spans="1:17">
      <c r="A1138" s="56"/>
      <c r="B1138" s="56"/>
      <c r="C1138" s="56"/>
      <c r="D1138" s="56"/>
      <c r="E1138" s="127"/>
      <c r="F1138" s="127"/>
      <c r="G1138" s="127"/>
      <c r="H1138" s="127"/>
      <c r="I1138" s="127"/>
      <c r="J1138" s="127"/>
      <c r="K1138" s="127"/>
      <c r="L1138" s="127"/>
      <c r="M1138" s="127"/>
      <c r="N1138" s="127"/>
      <c r="O1138" s="127"/>
      <c r="P1138" s="127"/>
      <c r="Q1138" s="262"/>
    </row>
    <row r="1139" spans="1:17">
      <c r="A1139" s="56"/>
      <c r="B1139" s="56"/>
      <c r="C1139" s="56"/>
      <c r="D1139" s="56"/>
      <c r="E1139" s="127"/>
      <c r="F1139" s="127"/>
      <c r="G1139" s="127"/>
      <c r="H1139" s="127"/>
      <c r="I1139" s="127"/>
      <c r="J1139" s="127"/>
      <c r="K1139" s="127"/>
      <c r="L1139" s="127"/>
      <c r="M1139" s="127"/>
      <c r="N1139" s="127"/>
      <c r="O1139" s="127"/>
      <c r="P1139" s="127"/>
      <c r="Q1139" s="262"/>
    </row>
    <row r="1140" spans="1:17">
      <c r="A1140" s="56"/>
      <c r="B1140" s="56"/>
      <c r="C1140" s="56"/>
      <c r="D1140" s="56"/>
      <c r="E1140" s="127"/>
      <c r="F1140" s="127"/>
      <c r="G1140" s="127"/>
      <c r="H1140" s="127"/>
      <c r="I1140" s="127"/>
      <c r="J1140" s="127"/>
      <c r="K1140" s="127"/>
      <c r="L1140" s="127"/>
      <c r="M1140" s="127"/>
      <c r="N1140" s="127"/>
      <c r="O1140" s="127"/>
      <c r="P1140" s="127"/>
      <c r="Q1140" s="262"/>
    </row>
    <row r="1141" spans="1:17">
      <c r="A1141" s="56"/>
      <c r="B1141" s="56"/>
      <c r="C1141" s="56"/>
      <c r="D1141" s="56"/>
      <c r="E1141" s="127"/>
      <c r="F1141" s="127"/>
      <c r="G1141" s="127"/>
      <c r="H1141" s="127"/>
      <c r="I1141" s="127"/>
      <c r="J1141" s="127"/>
      <c r="K1141" s="127"/>
      <c r="L1141" s="127"/>
      <c r="M1141" s="127"/>
      <c r="N1141" s="127"/>
      <c r="O1141" s="127"/>
      <c r="P1141" s="127"/>
      <c r="Q1141" s="262"/>
    </row>
    <row r="1142" spans="1:17">
      <c r="A1142" s="56"/>
      <c r="B1142" s="56"/>
      <c r="C1142" s="56"/>
      <c r="D1142" s="56"/>
      <c r="E1142" s="127"/>
      <c r="F1142" s="127"/>
      <c r="G1142" s="127"/>
      <c r="H1142" s="127"/>
      <c r="I1142" s="127"/>
      <c r="J1142" s="127"/>
      <c r="K1142" s="127"/>
      <c r="L1142" s="127"/>
      <c r="M1142" s="127"/>
      <c r="N1142" s="127"/>
      <c r="O1142" s="127"/>
      <c r="P1142" s="127"/>
      <c r="Q1142" s="262"/>
    </row>
    <row r="1143" spans="1:17">
      <c r="A1143" s="56"/>
      <c r="B1143" s="56"/>
      <c r="C1143" s="56"/>
      <c r="D1143" s="56"/>
      <c r="E1143" s="127"/>
      <c r="F1143" s="127"/>
      <c r="G1143" s="127"/>
      <c r="H1143" s="127"/>
      <c r="I1143" s="127"/>
      <c r="J1143" s="127"/>
      <c r="K1143" s="127"/>
      <c r="L1143" s="127"/>
      <c r="M1143" s="127"/>
      <c r="N1143" s="127"/>
      <c r="O1143" s="127"/>
      <c r="P1143" s="127"/>
      <c r="Q1143" s="262"/>
    </row>
    <row r="1144" spans="1:17">
      <c r="A1144" s="56"/>
      <c r="B1144" s="56"/>
      <c r="C1144" s="56"/>
      <c r="D1144" s="128"/>
      <c r="E1144" s="127"/>
      <c r="F1144" s="127"/>
      <c r="G1144" s="127"/>
      <c r="H1144" s="127"/>
      <c r="I1144" s="127"/>
      <c r="J1144" s="127"/>
      <c r="K1144" s="127"/>
      <c r="L1144" s="127"/>
      <c r="M1144" s="127"/>
      <c r="N1144" s="127"/>
      <c r="O1144" s="127"/>
      <c r="P1144" s="127"/>
      <c r="Q1144" s="262"/>
    </row>
    <row r="1145" spans="1:17">
      <c r="A1145" s="56"/>
      <c r="B1145" s="56"/>
      <c r="C1145" s="56"/>
      <c r="D1145" s="128"/>
      <c r="E1145" s="127"/>
      <c r="F1145" s="127"/>
      <c r="G1145" s="127"/>
      <c r="H1145" s="127"/>
      <c r="I1145" s="127"/>
      <c r="J1145" s="127"/>
      <c r="K1145" s="127"/>
      <c r="L1145" s="127"/>
      <c r="M1145" s="127"/>
      <c r="N1145" s="127"/>
      <c r="O1145" s="127"/>
      <c r="P1145" s="127"/>
      <c r="Q1145" s="262"/>
    </row>
    <row r="1146" spans="1:17">
      <c r="A1146" s="56"/>
      <c r="B1146" s="56"/>
      <c r="C1146" s="56"/>
      <c r="D1146" s="128"/>
      <c r="E1146" s="127"/>
      <c r="F1146" s="127"/>
      <c r="G1146" s="127"/>
      <c r="H1146" s="127"/>
      <c r="I1146" s="127"/>
      <c r="J1146" s="127"/>
      <c r="K1146" s="127"/>
      <c r="L1146" s="127"/>
      <c r="M1146" s="127"/>
      <c r="N1146" s="127"/>
      <c r="O1146" s="127"/>
      <c r="P1146" s="127"/>
      <c r="Q1146" s="262"/>
    </row>
    <row r="1147" spans="1:17">
      <c r="A1147" s="56"/>
      <c r="B1147" s="56"/>
      <c r="C1147" s="56"/>
      <c r="D1147" s="128"/>
      <c r="E1147" s="127"/>
      <c r="F1147" s="127"/>
      <c r="G1147" s="127"/>
      <c r="H1147" s="127"/>
      <c r="I1147" s="127"/>
      <c r="J1147" s="127"/>
      <c r="K1147" s="127"/>
      <c r="L1147" s="127"/>
      <c r="M1147" s="127"/>
      <c r="N1147" s="127"/>
      <c r="O1147" s="127"/>
      <c r="P1147" s="127"/>
      <c r="Q1147" s="262"/>
    </row>
    <row r="1148" spans="1:17">
      <c r="A1148" s="56"/>
      <c r="B1148" s="56"/>
      <c r="C1148" s="56"/>
      <c r="D1148" s="128"/>
      <c r="E1148" s="127"/>
      <c r="F1148" s="127"/>
      <c r="G1148" s="127"/>
      <c r="H1148" s="127"/>
      <c r="I1148" s="127"/>
      <c r="J1148" s="127"/>
      <c r="K1148" s="127"/>
      <c r="L1148" s="127"/>
      <c r="M1148" s="127"/>
      <c r="N1148" s="127"/>
      <c r="O1148" s="127"/>
      <c r="P1148" s="127"/>
      <c r="Q1148" s="262"/>
    </row>
    <row r="1149" spans="1:17">
      <c r="A1149" s="56"/>
      <c r="B1149" s="56"/>
      <c r="C1149" s="56"/>
      <c r="D1149" s="128"/>
      <c r="E1149" s="127"/>
      <c r="F1149" s="127"/>
      <c r="G1149" s="127"/>
      <c r="H1149" s="127"/>
      <c r="I1149" s="127"/>
      <c r="J1149" s="127"/>
      <c r="K1149" s="127"/>
      <c r="L1149" s="127"/>
      <c r="M1149" s="127"/>
      <c r="N1149" s="127"/>
      <c r="O1149" s="127"/>
      <c r="P1149" s="127"/>
      <c r="Q1149" s="262"/>
    </row>
    <row r="1150" spans="1:17">
      <c r="A1150" s="56"/>
      <c r="B1150" s="56"/>
      <c r="C1150" s="56"/>
      <c r="D1150" s="128"/>
      <c r="E1150" s="127"/>
      <c r="F1150" s="127"/>
      <c r="G1150" s="127"/>
      <c r="H1150" s="127"/>
      <c r="I1150" s="127"/>
      <c r="J1150" s="127"/>
      <c r="K1150" s="127"/>
      <c r="L1150" s="127"/>
      <c r="M1150" s="127"/>
      <c r="N1150" s="127"/>
      <c r="O1150" s="127"/>
      <c r="P1150" s="127"/>
      <c r="Q1150" s="262"/>
    </row>
    <row r="1151" spans="1:17">
      <c r="A1151" s="56"/>
      <c r="B1151" s="56"/>
      <c r="C1151" s="56"/>
      <c r="D1151" s="128"/>
      <c r="E1151" s="127"/>
      <c r="F1151" s="127"/>
      <c r="G1151" s="127"/>
      <c r="H1151" s="127"/>
      <c r="I1151" s="127"/>
      <c r="J1151" s="127"/>
      <c r="K1151" s="127"/>
      <c r="L1151" s="127"/>
      <c r="M1151" s="127"/>
      <c r="N1151" s="127"/>
      <c r="O1151" s="127"/>
      <c r="P1151" s="127"/>
      <c r="Q1151" s="262"/>
    </row>
    <row r="1152" spans="1:17">
      <c r="A1152" s="56"/>
      <c r="B1152" s="56"/>
      <c r="C1152" s="56"/>
      <c r="D1152" s="128"/>
      <c r="E1152" s="127"/>
      <c r="F1152" s="127"/>
      <c r="G1152" s="127"/>
      <c r="H1152" s="127"/>
      <c r="I1152" s="127"/>
      <c r="J1152" s="127"/>
      <c r="K1152" s="127"/>
      <c r="L1152" s="127"/>
      <c r="M1152" s="127"/>
      <c r="N1152" s="127"/>
      <c r="O1152" s="127"/>
      <c r="P1152" s="127"/>
      <c r="Q1152" s="262"/>
    </row>
  </sheetData>
  <autoFilter ref="A9:D26"/>
  <mergeCells count="12">
    <mergeCell ref="C6:C8"/>
    <mergeCell ref="D6:D8"/>
    <mergeCell ref="C2:C5"/>
    <mergeCell ref="E3:R3"/>
    <mergeCell ref="E2:R2"/>
    <mergeCell ref="E5:R5"/>
    <mergeCell ref="A2:B5"/>
    <mergeCell ref="Q14:Q15"/>
    <mergeCell ref="Q11:Q13"/>
    <mergeCell ref="A6:A8"/>
    <mergeCell ref="B6:B8"/>
    <mergeCell ref="E6:E8"/>
  </mergeCells>
  <phoneticPr fontId="6" type="noConversion"/>
  <dataValidations count="4">
    <dataValidation type="list" allowBlank="1" showInputMessage="1" showErrorMessage="1" sqref="A10:A1152">
      <formula1>филиал</formula1>
    </dataValidation>
    <dataValidation type="list" allowBlank="1" showInputMessage="1" showErrorMessage="1" sqref="B10:B1152">
      <formula1>ПП</formula1>
    </dataValidation>
    <dataValidation type="list" allowBlank="1" showInputMessage="1" showErrorMessage="1" sqref="C10:C1152">
      <formula1>котельные</formula1>
    </dataValidation>
    <dataValidation type="list" allowBlank="1" showInputMessage="1" showErrorMessage="1" sqref="D10:D1152">
      <formula1>режим_раб_кот</formula1>
    </dataValidation>
  </dataValidations>
  <printOptions horizontalCentered="1"/>
  <pageMargins left="0.39370078740157483" right="0.39370078740157483" top="0.78740157480314965" bottom="0.39370078740157483" header="0.51181102362204722" footer="0.51181102362204722"/>
  <pageSetup paperSize="9" scale="90" orientation="landscape" r:id="rId1"/>
  <headerFooter alignWithMargins="0"/>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5">
    <tabColor indexed="45"/>
    <outlinePr summaryBelow="0" summaryRight="0"/>
  </sheetPr>
  <dimension ref="A1:W787"/>
  <sheetViews>
    <sheetView topLeftCell="A55" zoomScaleNormal="100" zoomScaleSheetLayoutView="100" workbookViewId="0">
      <selection activeCell="D68" sqref="D68"/>
    </sheetView>
  </sheetViews>
  <sheetFormatPr defaultRowHeight="15" outlineLevelRow="1"/>
  <cols>
    <col min="1" max="3" width="13.140625" style="107" customWidth="1"/>
    <col min="4" max="4" width="14.7109375" style="107" customWidth="1"/>
    <col min="5" max="5" width="16.140625" style="28" customWidth="1"/>
    <col min="6" max="6" width="25" style="107" customWidth="1"/>
    <col min="7" max="22" width="8.85546875" style="113" customWidth="1"/>
    <col min="23" max="23" width="10.85546875" style="28" customWidth="1"/>
    <col min="24" max="24" width="11.7109375" style="28" bestFit="1" customWidth="1"/>
    <col min="25" max="16384" width="9.140625" style="28"/>
  </cols>
  <sheetData>
    <row r="1" spans="1:23" ht="25.5" customHeight="1" thickBot="1">
      <c r="A1" s="360" t="s">
        <v>217</v>
      </c>
      <c r="B1" s="360"/>
      <c r="C1" s="360"/>
      <c r="D1" s="360"/>
      <c r="E1" s="360"/>
      <c r="F1" s="360"/>
      <c r="G1" s="360"/>
      <c r="H1" s="360"/>
      <c r="I1" s="360"/>
      <c r="J1" s="360"/>
      <c r="K1" s="360"/>
      <c r="L1" s="360"/>
      <c r="M1" s="360"/>
      <c r="N1" s="360"/>
      <c r="O1" s="360"/>
      <c r="P1" s="360"/>
      <c r="Q1" s="360"/>
      <c r="R1" s="360"/>
      <c r="S1" s="360"/>
      <c r="T1" s="360"/>
      <c r="U1" s="360"/>
      <c r="V1" s="360"/>
      <c r="W1" s="35"/>
    </row>
    <row r="2" spans="1:23" ht="15" customHeight="1" outlineLevel="1" thickTop="1" thickBot="1">
      <c r="A2" s="438"/>
      <c r="B2" s="438"/>
      <c r="C2" s="438"/>
      <c r="D2" s="438"/>
      <c r="E2" s="440" t="s">
        <v>60</v>
      </c>
      <c r="F2" s="440"/>
      <c r="G2" s="440"/>
      <c r="H2" s="440"/>
      <c r="I2" s="440"/>
      <c r="J2" s="440"/>
      <c r="K2" s="440"/>
      <c r="L2" s="440"/>
      <c r="M2" s="439" t="s">
        <v>63</v>
      </c>
      <c r="N2" s="439"/>
      <c r="O2" s="439"/>
      <c r="P2" s="439"/>
      <c r="Q2" s="439"/>
      <c r="R2" s="439"/>
      <c r="S2" s="439"/>
      <c r="T2" s="439"/>
      <c r="U2" s="439"/>
      <c r="V2" s="439"/>
      <c r="W2" s="35"/>
    </row>
    <row r="3" spans="1:23" ht="16.5" customHeight="1" outlineLevel="1" thickTop="1" thickBot="1">
      <c r="A3" s="390" t="s">
        <v>218</v>
      </c>
      <c r="B3" s="390"/>
      <c r="C3" s="390"/>
      <c r="D3" s="390"/>
      <c r="E3" s="37" t="s">
        <v>361</v>
      </c>
      <c r="F3" s="129"/>
      <c r="G3" s="130"/>
      <c r="H3" s="130"/>
      <c r="I3" s="130"/>
      <c r="J3" s="130"/>
      <c r="K3" s="130"/>
      <c r="L3" s="131"/>
      <c r="M3" s="439" t="s">
        <v>219</v>
      </c>
      <c r="N3" s="439"/>
      <c r="O3" s="439"/>
      <c r="P3" s="439"/>
      <c r="Q3" s="439"/>
      <c r="R3" s="439"/>
      <c r="S3" s="439"/>
      <c r="T3" s="439"/>
      <c r="U3" s="439"/>
      <c r="V3" s="439"/>
      <c r="W3" s="36"/>
    </row>
    <row r="4" spans="1:23" ht="27" customHeight="1" outlineLevel="1" thickTop="1" thickBot="1">
      <c r="A4" s="390"/>
      <c r="B4" s="390"/>
      <c r="C4" s="390"/>
      <c r="D4" s="390"/>
      <c r="E4" s="37" t="s">
        <v>61</v>
      </c>
      <c r="F4" s="129"/>
      <c r="G4" s="130"/>
      <c r="H4" s="130"/>
      <c r="I4" s="130"/>
      <c r="J4" s="130"/>
      <c r="K4" s="130"/>
      <c r="L4" s="131"/>
      <c r="M4" s="439" t="s">
        <v>587</v>
      </c>
      <c r="N4" s="439"/>
      <c r="O4" s="439"/>
      <c r="P4" s="439"/>
      <c r="Q4" s="439"/>
      <c r="R4" s="439"/>
      <c r="S4" s="439"/>
      <c r="T4" s="439"/>
      <c r="U4" s="439"/>
      <c r="V4" s="439"/>
      <c r="W4" s="36"/>
    </row>
    <row r="5" spans="1:23" ht="15" customHeight="1" outlineLevel="1" thickTop="1" thickBot="1">
      <c r="A5" s="390"/>
      <c r="B5" s="390"/>
      <c r="C5" s="390"/>
      <c r="D5" s="390"/>
      <c r="E5" s="37" t="s">
        <v>360</v>
      </c>
      <c r="F5" s="129"/>
      <c r="G5" s="130"/>
      <c r="H5" s="130"/>
      <c r="I5" s="130"/>
      <c r="J5" s="130"/>
      <c r="K5" s="130"/>
      <c r="L5" s="131"/>
      <c r="M5" s="439" t="s">
        <v>220</v>
      </c>
      <c r="N5" s="439"/>
      <c r="O5" s="439"/>
      <c r="P5" s="439"/>
      <c r="Q5" s="439"/>
      <c r="R5" s="439"/>
      <c r="S5" s="439"/>
      <c r="T5" s="439"/>
      <c r="U5" s="439"/>
      <c r="V5" s="439"/>
      <c r="W5" s="36"/>
    </row>
    <row r="6" spans="1:23" ht="28.5" customHeight="1" outlineLevel="1" thickTop="1" thickBot="1">
      <c r="A6" s="390"/>
      <c r="B6" s="390"/>
      <c r="C6" s="390"/>
      <c r="D6" s="390"/>
      <c r="E6" s="37" t="s">
        <v>602</v>
      </c>
      <c r="F6" s="129"/>
      <c r="G6" s="130"/>
      <c r="H6" s="130"/>
      <c r="I6" s="130"/>
      <c r="J6" s="130"/>
      <c r="K6" s="130"/>
      <c r="L6" s="131"/>
      <c r="M6" s="439" t="s">
        <v>588</v>
      </c>
      <c r="N6" s="439"/>
      <c r="O6" s="439"/>
      <c r="P6" s="439"/>
      <c r="Q6" s="439"/>
      <c r="R6" s="439"/>
      <c r="S6" s="439"/>
      <c r="T6" s="439"/>
      <c r="U6" s="439"/>
      <c r="V6" s="439"/>
    </row>
    <row r="7" spans="1:23" ht="15" customHeight="1" outlineLevel="1" thickTop="1" thickBot="1">
      <c r="A7" s="390"/>
      <c r="B7" s="390"/>
      <c r="C7" s="390"/>
      <c r="D7" s="390"/>
      <c r="E7" s="37" t="s">
        <v>62</v>
      </c>
      <c r="F7" s="129"/>
      <c r="G7" s="130"/>
      <c r="H7" s="130"/>
      <c r="I7" s="130"/>
      <c r="J7" s="130"/>
      <c r="K7" s="130"/>
      <c r="L7" s="131"/>
      <c r="M7" s="439" t="s">
        <v>221</v>
      </c>
      <c r="N7" s="439"/>
      <c r="O7" s="439"/>
      <c r="P7" s="439"/>
      <c r="Q7" s="439"/>
      <c r="R7" s="439"/>
      <c r="S7" s="439"/>
      <c r="T7" s="439"/>
      <c r="U7" s="439"/>
      <c r="V7" s="439"/>
    </row>
    <row r="8" spans="1:23" ht="23.25" customHeight="1" outlineLevel="1" thickTop="1" thickBot="1">
      <c r="A8" s="390" t="s">
        <v>227</v>
      </c>
      <c r="B8" s="390"/>
      <c r="C8" s="390"/>
      <c r="D8" s="390"/>
      <c r="E8" s="37" t="s">
        <v>248</v>
      </c>
      <c r="F8" s="129"/>
      <c r="G8" s="130"/>
      <c r="H8" s="130"/>
      <c r="I8" s="130"/>
      <c r="J8" s="130"/>
      <c r="K8" s="130"/>
      <c r="L8" s="131"/>
      <c r="M8" s="439" t="s">
        <v>589</v>
      </c>
      <c r="N8" s="439"/>
      <c r="O8" s="439"/>
      <c r="P8" s="439"/>
      <c r="Q8" s="439"/>
      <c r="R8" s="439"/>
      <c r="S8" s="439"/>
      <c r="T8" s="439"/>
      <c r="U8" s="439"/>
      <c r="V8" s="439"/>
    </row>
    <row r="9" spans="1:23" ht="15" customHeight="1" outlineLevel="1" thickTop="1" thickBot="1">
      <c r="A9" s="390"/>
      <c r="B9" s="390"/>
      <c r="C9" s="390"/>
      <c r="D9" s="390"/>
      <c r="E9" s="37" t="s">
        <v>119</v>
      </c>
      <c r="F9" s="129"/>
      <c r="G9" s="130"/>
      <c r="H9" s="130"/>
      <c r="I9" s="130"/>
      <c r="J9" s="130"/>
      <c r="K9" s="130"/>
      <c r="L9" s="131"/>
      <c r="M9" s="439" t="s">
        <v>222</v>
      </c>
      <c r="N9" s="439"/>
      <c r="O9" s="439"/>
      <c r="P9" s="439"/>
      <c r="Q9" s="439"/>
      <c r="R9" s="439"/>
      <c r="S9" s="439"/>
      <c r="T9" s="439"/>
      <c r="U9" s="439"/>
      <c r="V9" s="439"/>
    </row>
    <row r="10" spans="1:23" ht="15" customHeight="1" outlineLevel="1" thickTop="1" thickBot="1">
      <c r="A10" s="390"/>
      <c r="B10" s="390"/>
      <c r="C10" s="390"/>
      <c r="D10" s="390"/>
      <c r="E10" s="37" t="s">
        <v>380</v>
      </c>
      <c r="F10" s="129"/>
      <c r="G10" s="130"/>
      <c r="H10" s="130"/>
      <c r="I10" s="130"/>
      <c r="J10" s="130"/>
      <c r="K10" s="130"/>
      <c r="L10" s="131"/>
      <c r="M10" s="90"/>
      <c r="N10" s="90"/>
      <c r="O10" s="90"/>
      <c r="P10" s="90"/>
      <c r="Q10" s="90"/>
      <c r="R10" s="90"/>
      <c r="S10" s="90"/>
      <c r="T10" s="90"/>
      <c r="U10" s="90"/>
      <c r="V10" s="90"/>
    </row>
    <row r="11" spans="1:23" ht="15" customHeight="1" outlineLevel="1" thickTop="1" thickBot="1">
      <c r="A11" s="390"/>
      <c r="B11" s="390"/>
      <c r="C11" s="390"/>
      <c r="D11" s="390"/>
      <c r="E11" s="37" t="s">
        <v>362</v>
      </c>
      <c r="F11" s="129"/>
      <c r="G11" s="130"/>
      <c r="H11" s="130"/>
      <c r="I11" s="130"/>
      <c r="J11" s="130"/>
      <c r="K11" s="130"/>
      <c r="L11" s="131"/>
      <c r="M11" s="90"/>
      <c r="N11" s="90"/>
      <c r="O11" s="90"/>
      <c r="P11" s="90"/>
      <c r="Q11" s="90"/>
      <c r="R11" s="90"/>
      <c r="S11" s="90"/>
      <c r="T11" s="90"/>
      <c r="U11" s="90"/>
      <c r="V11" s="90"/>
    </row>
    <row r="12" spans="1:23" ht="16.5" customHeight="1" outlineLevel="1" thickTop="1" thickBot="1">
      <c r="A12" s="390"/>
      <c r="B12" s="390"/>
      <c r="C12" s="390"/>
      <c r="D12" s="390"/>
      <c r="E12" s="37" t="s">
        <v>381</v>
      </c>
      <c r="F12" s="129"/>
      <c r="G12" s="130"/>
      <c r="H12" s="130"/>
      <c r="I12" s="130"/>
      <c r="J12" s="130"/>
      <c r="K12" s="130"/>
      <c r="L12" s="131"/>
      <c r="M12" s="90"/>
      <c r="N12" s="90"/>
      <c r="O12" s="90"/>
      <c r="P12" s="90"/>
      <c r="Q12" s="90"/>
      <c r="R12" s="90"/>
      <c r="S12" s="90"/>
      <c r="T12" s="90"/>
      <c r="U12" s="90"/>
      <c r="V12" s="90"/>
    </row>
    <row r="13" spans="1:23" ht="16.5" customHeight="1" outlineLevel="1" thickTop="1" thickBot="1">
      <c r="A13" s="390"/>
      <c r="B13" s="390"/>
      <c r="C13" s="390"/>
      <c r="D13" s="390"/>
      <c r="E13" s="37" t="s">
        <v>110</v>
      </c>
      <c r="F13" s="129"/>
      <c r="G13" s="130"/>
      <c r="H13" s="130"/>
      <c r="I13" s="130"/>
      <c r="J13" s="130"/>
      <c r="K13" s="130"/>
      <c r="L13" s="131"/>
      <c r="M13" s="90"/>
      <c r="N13" s="90"/>
      <c r="O13" s="90"/>
      <c r="P13" s="90"/>
      <c r="Q13" s="90"/>
      <c r="R13" s="90"/>
      <c r="S13" s="90"/>
      <c r="T13" s="90"/>
      <c r="U13" s="90"/>
      <c r="V13" s="90"/>
    </row>
    <row r="14" spans="1:23" ht="16.5" customHeight="1" outlineLevel="1" thickTop="1" thickBot="1">
      <c r="A14" s="390"/>
      <c r="B14" s="390"/>
      <c r="C14" s="390"/>
      <c r="D14" s="390"/>
      <c r="E14" s="37" t="s">
        <v>382</v>
      </c>
      <c r="F14" s="129"/>
      <c r="G14" s="130"/>
      <c r="H14" s="130"/>
      <c r="I14" s="130"/>
      <c r="J14" s="130"/>
      <c r="K14" s="130"/>
      <c r="L14" s="131"/>
      <c r="M14" s="90"/>
      <c r="N14" s="90"/>
      <c r="O14" s="90"/>
      <c r="P14" s="90"/>
      <c r="Q14" s="90"/>
      <c r="R14" s="90"/>
      <c r="S14" s="90"/>
      <c r="T14" s="90"/>
      <c r="U14" s="90"/>
      <c r="V14" s="90"/>
    </row>
    <row r="15" spans="1:23" ht="16.5" customHeight="1" outlineLevel="1" thickTop="1" thickBot="1">
      <c r="A15" s="390" t="s">
        <v>228</v>
      </c>
      <c r="B15" s="390"/>
      <c r="C15" s="390"/>
      <c r="D15" s="390"/>
      <c r="E15" s="37" t="s">
        <v>133</v>
      </c>
      <c r="F15" s="129"/>
      <c r="G15" s="130"/>
      <c r="H15" s="130"/>
      <c r="I15" s="130"/>
      <c r="J15" s="130"/>
      <c r="K15" s="130"/>
      <c r="L15" s="131"/>
      <c r="M15" s="439" t="s">
        <v>225</v>
      </c>
      <c r="N15" s="439"/>
      <c r="O15" s="439"/>
      <c r="P15" s="439"/>
      <c r="Q15" s="439"/>
      <c r="R15" s="439"/>
      <c r="S15" s="439"/>
      <c r="T15" s="439"/>
      <c r="U15" s="439"/>
      <c r="V15" s="439"/>
    </row>
    <row r="16" spans="1:23" ht="16.5" customHeight="1" outlineLevel="1" thickTop="1" thickBot="1">
      <c r="A16" s="390"/>
      <c r="B16" s="390"/>
      <c r="C16" s="390"/>
      <c r="D16" s="390"/>
      <c r="E16" s="37" t="s">
        <v>134</v>
      </c>
      <c r="F16" s="129"/>
      <c r="G16" s="130"/>
      <c r="H16" s="130"/>
      <c r="I16" s="130"/>
      <c r="J16" s="130"/>
      <c r="K16" s="130"/>
      <c r="L16" s="131"/>
      <c r="M16" s="439" t="s">
        <v>224</v>
      </c>
      <c r="N16" s="439"/>
      <c r="O16" s="439"/>
      <c r="P16" s="439"/>
      <c r="Q16" s="439"/>
      <c r="R16" s="439"/>
      <c r="S16" s="439"/>
      <c r="T16" s="439"/>
      <c r="U16" s="439"/>
      <c r="V16" s="439"/>
    </row>
    <row r="17" spans="1:22" ht="16.5" customHeight="1" outlineLevel="1" thickTop="1" thickBot="1">
      <c r="A17" s="390"/>
      <c r="B17" s="390"/>
      <c r="C17" s="390"/>
      <c r="D17" s="390"/>
      <c r="E17" s="37" t="s">
        <v>135</v>
      </c>
      <c r="F17" s="129"/>
      <c r="G17" s="130"/>
      <c r="H17" s="130"/>
      <c r="I17" s="130"/>
      <c r="J17" s="130"/>
      <c r="K17" s="130"/>
      <c r="L17" s="131"/>
      <c r="M17" s="439" t="s">
        <v>223</v>
      </c>
      <c r="N17" s="439"/>
      <c r="O17" s="439"/>
      <c r="P17" s="439"/>
      <c r="Q17" s="439"/>
      <c r="R17" s="439"/>
      <c r="S17" s="439"/>
      <c r="T17" s="439"/>
      <c r="U17" s="439"/>
      <c r="V17" s="439"/>
    </row>
    <row r="18" spans="1:22" ht="16.5" customHeight="1" outlineLevel="1" thickTop="1" thickBot="1">
      <c r="A18" s="390"/>
      <c r="B18" s="390"/>
      <c r="C18" s="390"/>
      <c r="D18" s="390"/>
      <c r="E18" s="37" t="s">
        <v>136</v>
      </c>
      <c r="F18" s="129"/>
      <c r="G18" s="130"/>
      <c r="H18" s="130"/>
      <c r="I18" s="130"/>
      <c r="J18" s="130"/>
      <c r="K18" s="130"/>
      <c r="L18" s="131"/>
      <c r="M18" s="439" t="s">
        <v>226</v>
      </c>
      <c r="N18" s="439"/>
      <c r="O18" s="439"/>
      <c r="P18" s="439"/>
      <c r="Q18" s="439"/>
      <c r="R18" s="439"/>
      <c r="S18" s="439"/>
      <c r="T18" s="439"/>
      <c r="U18" s="439"/>
      <c r="V18" s="439"/>
    </row>
    <row r="19" spans="1:22" ht="16.5" customHeight="1" outlineLevel="1" thickTop="1">
      <c r="A19" s="380"/>
      <c r="B19" s="380"/>
      <c r="C19" s="380"/>
      <c r="D19" s="380"/>
      <c r="E19" s="272" t="s">
        <v>383</v>
      </c>
      <c r="F19" s="273"/>
      <c r="G19" s="274"/>
      <c r="H19" s="274"/>
      <c r="I19" s="274"/>
      <c r="J19" s="274"/>
      <c r="K19" s="274"/>
      <c r="L19" s="275"/>
      <c r="M19" s="447" t="s">
        <v>590</v>
      </c>
      <c r="N19" s="447"/>
      <c r="O19" s="447"/>
      <c r="P19" s="447"/>
      <c r="Q19" s="447"/>
      <c r="R19" s="447"/>
      <c r="S19" s="447"/>
      <c r="T19" s="447"/>
      <c r="U19" s="447"/>
      <c r="V19" s="447"/>
    </row>
    <row r="20" spans="1:22" ht="17.25" customHeight="1">
      <c r="A20" s="443" t="s">
        <v>1</v>
      </c>
      <c r="B20" s="445" t="s">
        <v>366</v>
      </c>
      <c r="C20" s="445" t="s">
        <v>175</v>
      </c>
      <c r="D20" s="445" t="s">
        <v>240</v>
      </c>
      <c r="E20" s="441" t="s">
        <v>105</v>
      </c>
      <c r="F20" s="442" t="s">
        <v>591</v>
      </c>
      <c r="G20" s="403" t="s">
        <v>49</v>
      </c>
      <c r="H20" s="403"/>
      <c r="I20" s="403"/>
      <c r="J20" s="403"/>
      <c r="K20" s="403"/>
      <c r="L20" s="403"/>
      <c r="M20" s="403"/>
      <c r="N20" s="403"/>
      <c r="O20" s="403"/>
      <c r="P20" s="403"/>
      <c r="Q20" s="403"/>
      <c r="R20" s="403"/>
      <c r="S20" s="403"/>
      <c r="T20" s="403"/>
      <c r="U20" s="403"/>
      <c r="V20" s="403"/>
    </row>
    <row r="21" spans="1:22" ht="75" customHeight="1">
      <c r="A21" s="444"/>
      <c r="B21" s="446"/>
      <c r="C21" s="446"/>
      <c r="D21" s="446"/>
      <c r="E21" s="441"/>
      <c r="F21" s="442"/>
      <c r="G21" s="112" t="s">
        <v>50</v>
      </c>
      <c r="H21" s="112" t="s">
        <v>51</v>
      </c>
      <c r="I21" s="112" t="s">
        <v>52</v>
      </c>
      <c r="J21" s="112" t="s">
        <v>53</v>
      </c>
      <c r="K21" s="112" t="s">
        <v>54</v>
      </c>
      <c r="L21" s="112" t="s">
        <v>55</v>
      </c>
      <c r="M21" s="112" t="s">
        <v>56</v>
      </c>
      <c r="N21" s="112" t="s">
        <v>57</v>
      </c>
      <c r="O21" s="112" t="s">
        <v>58</v>
      </c>
      <c r="P21" s="112" t="s">
        <v>59</v>
      </c>
      <c r="Q21" s="112" t="s">
        <v>113</v>
      </c>
      <c r="R21" s="112" t="s">
        <v>114</v>
      </c>
      <c r="S21" s="112" t="s">
        <v>115</v>
      </c>
      <c r="T21" s="112" t="s">
        <v>116</v>
      </c>
      <c r="U21" s="112" t="s">
        <v>117</v>
      </c>
      <c r="V21" s="112" t="s">
        <v>118</v>
      </c>
    </row>
    <row r="22" spans="1:22" s="124" customFormat="1">
      <c r="A22" s="123" t="s">
        <v>609</v>
      </c>
      <c r="B22" s="123" t="s">
        <v>610</v>
      </c>
      <c r="C22" s="123" t="s">
        <v>611</v>
      </c>
      <c r="D22" s="123" t="s">
        <v>612</v>
      </c>
      <c r="E22" s="123" t="s">
        <v>613</v>
      </c>
      <c r="F22" s="123" t="s">
        <v>614</v>
      </c>
      <c r="G22" s="123" t="s">
        <v>615</v>
      </c>
      <c r="H22" s="123" t="s">
        <v>616</v>
      </c>
      <c r="I22" s="123" t="s">
        <v>617</v>
      </c>
      <c r="J22" s="123" t="s">
        <v>618</v>
      </c>
      <c r="K22" s="123" t="s">
        <v>619</v>
      </c>
      <c r="L22" s="123" t="s">
        <v>620</v>
      </c>
      <c r="M22" s="123" t="s">
        <v>621</v>
      </c>
      <c r="N22" s="123" t="s">
        <v>622</v>
      </c>
      <c r="O22" s="123" t="s">
        <v>623</v>
      </c>
      <c r="P22" s="123" t="s">
        <v>624</v>
      </c>
      <c r="Q22" s="123" t="s">
        <v>625</v>
      </c>
      <c r="R22" s="123" t="s">
        <v>626</v>
      </c>
      <c r="S22" s="123" t="s">
        <v>627</v>
      </c>
      <c r="T22" s="123" t="s">
        <v>628</v>
      </c>
      <c r="U22" s="123" t="s">
        <v>629</v>
      </c>
      <c r="V22" s="123" t="s">
        <v>636</v>
      </c>
    </row>
    <row r="23" spans="1:22" ht="33">
      <c r="A23" s="260" t="s">
        <v>147</v>
      </c>
      <c r="B23" s="260" t="s">
        <v>148</v>
      </c>
      <c r="C23" s="260" t="s">
        <v>149</v>
      </c>
      <c r="D23" s="260" t="s">
        <v>158</v>
      </c>
      <c r="E23" s="276" t="s">
        <v>702</v>
      </c>
      <c r="F23" s="260" t="s">
        <v>215</v>
      </c>
      <c r="G23" s="277">
        <v>14</v>
      </c>
      <c r="H23" s="277">
        <v>14</v>
      </c>
      <c r="I23" s="277">
        <v>14</v>
      </c>
      <c r="J23" s="277">
        <v>14</v>
      </c>
      <c r="K23" s="277">
        <v>14</v>
      </c>
      <c r="L23" s="277">
        <v>14</v>
      </c>
      <c r="M23" s="277">
        <v>14</v>
      </c>
      <c r="N23" s="277">
        <v>14</v>
      </c>
      <c r="O23" s="277">
        <v>14</v>
      </c>
      <c r="P23" s="277">
        <v>14</v>
      </c>
      <c r="Q23" s="277">
        <v>14</v>
      </c>
      <c r="R23" s="277">
        <v>14</v>
      </c>
      <c r="S23" s="277">
        <v>14</v>
      </c>
      <c r="T23" s="277"/>
      <c r="U23" s="261"/>
      <c r="V23" s="261"/>
    </row>
    <row r="24" spans="1:22" ht="33.75" customHeight="1">
      <c r="A24" s="260" t="s">
        <v>147</v>
      </c>
      <c r="B24" s="260" t="s">
        <v>148</v>
      </c>
      <c r="C24" s="260" t="s">
        <v>149</v>
      </c>
      <c r="D24" s="260" t="s">
        <v>158</v>
      </c>
      <c r="E24" s="276" t="s">
        <v>702</v>
      </c>
      <c r="F24" s="260" t="s">
        <v>362</v>
      </c>
      <c r="G24" s="277">
        <v>14.1</v>
      </c>
      <c r="H24" s="277">
        <v>14.1</v>
      </c>
      <c r="I24" s="277">
        <v>14.1</v>
      </c>
      <c r="J24" s="277">
        <v>14.1</v>
      </c>
      <c r="K24" s="277">
        <v>14.1</v>
      </c>
      <c r="L24" s="277">
        <v>14.1</v>
      </c>
      <c r="M24" s="277">
        <v>14.1</v>
      </c>
      <c r="N24" s="277">
        <v>14.1</v>
      </c>
      <c r="O24" s="277">
        <v>14.1</v>
      </c>
      <c r="P24" s="277">
        <v>14.1</v>
      </c>
      <c r="Q24" s="277">
        <v>14.1</v>
      </c>
      <c r="R24" s="277">
        <v>14.1</v>
      </c>
      <c r="S24" s="277">
        <v>14.1</v>
      </c>
      <c r="T24" s="277"/>
      <c r="U24" s="261"/>
      <c r="V24" s="261"/>
    </row>
    <row r="25" spans="1:22" ht="42" customHeight="1">
      <c r="A25" s="260" t="s">
        <v>147</v>
      </c>
      <c r="B25" s="260" t="s">
        <v>148</v>
      </c>
      <c r="C25" s="260" t="s">
        <v>149</v>
      </c>
      <c r="D25" s="260" t="s">
        <v>158</v>
      </c>
      <c r="E25" s="276" t="s">
        <v>702</v>
      </c>
      <c r="F25" s="260" t="s">
        <v>61</v>
      </c>
      <c r="G25" s="277">
        <v>1.64</v>
      </c>
      <c r="H25" s="277">
        <v>1.63</v>
      </c>
      <c r="I25" s="277">
        <v>1.61</v>
      </c>
      <c r="J25" s="277">
        <v>1.59</v>
      </c>
      <c r="K25" s="277">
        <v>1.57</v>
      </c>
      <c r="L25" s="277">
        <v>1.55</v>
      </c>
      <c r="M25" s="277">
        <v>1.53</v>
      </c>
      <c r="N25" s="277">
        <v>1.51</v>
      </c>
      <c r="O25" s="277">
        <v>1.49</v>
      </c>
      <c r="P25" s="277">
        <v>1.47</v>
      </c>
      <c r="Q25" s="277">
        <v>1.45</v>
      </c>
      <c r="R25" s="277">
        <v>1.43</v>
      </c>
      <c r="S25" s="277">
        <v>10</v>
      </c>
      <c r="T25" s="277"/>
      <c r="U25" s="261"/>
      <c r="V25" s="261"/>
    </row>
    <row r="26" spans="1:22" ht="30">
      <c r="A26" s="260" t="s">
        <v>147</v>
      </c>
      <c r="B26" s="260" t="s">
        <v>148</v>
      </c>
      <c r="C26" s="260" t="s">
        <v>149</v>
      </c>
      <c r="D26" s="260" t="s">
        <v>158</v>
      </c>
      <c r="E26" s="276" t="s">
        <v>702</v>
      </c>
      <c r="F26" s="260" t="s">
        <v>119</v>
      </c>
      <c r="G26" s="277">
        <v>200</v>
      </c>
      <c r="H26" s="277">
        <v>200</v>
      </c>
      <c r="I26" s="277">
        <v>200</v>
      </c>
      <c r="J26" s="277">
        <v>200</v>
      </c>
      <c r="K26" s="277">
        <v>200</v>
      </c>
      <c r="L26" s="277">
        <v>200</v>
      </c>
      <c r="M26" s="277">
        <v>200</v>
      </c>
      <c r="N26" s="277">
        <v>200</v>
      </c>
      <c r="O26" s="277">
        <v>200</v>
      </c>
      <c r="P26" s="277">
        <v>200</v>
      </c>
      <c r="Q26" s="277">
        <v>200</v>
      </c>
      <c r="R26" s="277">
        <v>200</v>
      </c>
      <c r="S26" s="277">
        <v>200</v>
      </c>
      <c r="T26" s="277"/>
      <c r="U26" s="261"/>
      <c r="V26" s="261"/>
    </row>
    <row r="27" spans="1:22" ht="30">
      <c r="A27" s="260" t="s">
        <v>147</v>
      </c>
      <c r="B27" s="260" t="s">
        <v>148</v>
      </c>
      <c r="C27" s="260" t="s">
        <v>149</v>
      </c>
      <c r="D27" s="260" t="s">
        <v>158</v>
      </c>
      <c r="E27" s="276" t="s">
        <v>702</v>
      </c>
      <c r="F27" s="260" t="s">
        <v>110</v>
      </c>
      <c r="G27" s="277">
        <v>50</v>
      </c>
      <c r="H27" s="277">
        <v>50</v>
      </c>
      <c r="I27" s="277">
        <v>50</v>
      </c>
      <c r="J27" s="277">
        <v>50</v>
      </c>
      <c r="K27" s="277">
        <v>50</v>
      </c>
      <c r="L27" s="277">
        <v>50</v>
      </c>
      <c r="M27" s="277">
        <v>50</v>
      </c>
      <c r="N27" s="277">
        <v>50</v>
      </c>
      <c r="O27" s="277">
        <v>50</v>
      </c>
      <c r="P27" s="277">
        <v>50</v>
      </c>
      <c r="Q27" s="277">
        <v>50</v>
      </c>
      <c r="R27" s="277">
        <v>50</v>
      </c>
      <c r="S27" s="277">
        <v>50</v>
      </c>
      <c r="T27" s="277"/>
      <c r="U27" s="261"/>
      <c r="V27" s="261"/>
    </row>
    <row r="28" spans="1:22" ht="30">
      <c r="A28" s="260" t="s">
        <v>147</v>
      </c>
      <c r="B28" s="260" t="s">
        <v>148</v>
      </c>
      <c r="C28" s="260" t="s">
        <v>149</v>
      </c>
      <c r="D28" s="260" t="s">
        <v>158</v>
      </c>
      <c r="E28" s="276" t="s">
        <v>702</v>
      </c>
      <c r="F28" s="260" t="s">
        <v>62</v>
      </c>
      <c r="G28" s="277">
        <v>4</v>
      </c>
      <c r="H28" s="277">
        <v>5</v>
      </c>
      <c r="I28" s="277">
        <v>6</v>
      </c>
      <c r="J28" s="277">
        <v>7</v>
      </c>
      <c r="K28" s="277">
        <v>8</v>
      </c>
      <c r="L28" s="277">
        <v>9</v>
      </c>
      <c r="M28" s="277">
        <v>10</v>
      </c>
      <c r="N28" s="277">
        <v>11</v>
      </c>
      <c r="O28" s="277">
        <v>12</v>
      </c>
      <c r="P28" s="277">
        <v>13</v>
      </c>
      <c r="Q28" s="277">
        <v>14</v>
      </c>
      <c r="R28" s="277">
        <v>15</v>
      </c>
      <c r="S28" s="277">
        <v>16</v>
      </c>
      <c r="T28" s="277"/>
      <c r="U28" s="261"/>
      <c r="V28" s="261"/>
    </row>
    <row r="29" spans="1:22" ht="36" customHeight="1">
      <c r="A29" s="260" t="s">
        <v>147</v>
      </c>
      <c r="B29" s="260" t="s">
        <v>148</v>
      </c>
      <c r="C29" s="260" t="s">
        <v>149</v>
      </c>
      <c r="D29" s="260" t="s">
        <v>158</v>
      </c>
      <c r="E29" s="276" t="s">
        <v>702</v>
      </c>
      <c r="F29" s="260" t="s">
        <v>602</v>
      </c>
      <c r="G29" s="277">
        <v>164.52</v>
      </c>
      <c r="H29" s="277">
        <v>163.52000000000001</v>
      </c>
      <c r="I29" s="277">
        <v>163.19999999999999</v>
      </c>
      <c r="J29" s="277">
        <v>162.88</v>
      </c>
      <c r="K29" s="277">
        <v>162.66</v>
      </c>
      <c r="L29" s="277">
        <v>162.41800000000001</v>
      </c>
      <c r="M29" s="277">
        <v>162.38</v>
      </c>
      <c r="N29" s="277">
        <v>162.41</v>
      </c>
      <c r="O29" s="277">
        <v>162.44999999999999</v>
      </c>
      <c r="P29" s="277">
        <v>162.54499999999999</v>
      </c>
      <c r="Q29" s="277">
        <v>162.81200000000001</v>
      </c>
      <c r="R29" s="277">
        <v>162.98800000000003</v>
      </c>
      <c r="S29" s="277">
        <v>161.988</v>
      </c>
      <c r="T29" s="277"/>
      <c r="U29" s="261"/>
      <c r="V29" s="261"/>
    </row>
    <row r="30" spans="1:22" ht="33">
      <c r="A30" s="260" t="s">
        <v>147</v>
      </c>
      <c r="B30" s="260" t="s">
        <v>148</v>
      </c>
      <c r="C30" s="260" t="s">
        <v>149</v>
      </c>
      <c r="D30" s="260" t="s">
        <v>161</v>
      </c>
      <c r="E30" s="276" t="s">
        <v>702</v>
      </c>
      <c r="F30" s="260" t="s">
        <v>215</v>
      </c>
      <c r="G30" s="277">
        <v>14</v>
      </c>
      <c r="H30" s="277">
        <v>14</v>
      </c>
      <c r="I30" s="277">
        <v>14</v>
      </c>
      <c r="J30" s="277">
        <v>14</v>
      </c>
      <c r="K30" s="277">
        <v>14</v>
      </c>
      <c r="L30" s="277">
        <v>14</v>
      </c>
      <c r="M30" s="277">
        <v>14</v>
      </c>
      <c r="N30" s="277">
        <v>14</v>
      </c>
      <c r="O30" s="277">
        <v>14</v>
      </c>
      <c r="P30" s="277">
        <v>14</v>
      </c>
      <c r="Q30" s="277">
        <v>14</v>
      </c>
      <c r="R30" s="277">
        <v>14</v>
      </c>
      <c r="S30" s="277">
        <v>14</v>
      </c>
      <c r="T30" s="277">
        <v>14</v>
      </c>
      <c r="U30" s="261"/>
      <c r="V30" s="261"/>
    </row>
    <row r="31" spans="1:22" ht="30.75" customHeight="1">
      <c r="A31" s="260" t="s">
        <v>147</v>
      </c>
      <c r="B31" s="260" t="s">
        <v>148</v>
      </c>
      <c r="C31" s="260" t="s">
        <v>149</v>
      </c>
      <c r="D31" s="260" t="s">
        <v>161</v>
      </c>
      <c r="E31" s="276" t="s">
        <v>702</v>
      </c>
      <c r="F31" s="260" t="s">
        <v>216</v>
      </c>
      <c r="G31" s="277">
        <v>14.1</v>
      </c>
      <c r="H31" s="277">
        <v>14.1</v>
      </c>
      <c r="I31" s="277">
        <v>14.1</v>
      </c>
      <c r="J31" s="277">
        <v>14.1</v>
      </c>
      <c r="K31" s="277">
        <v>14.1</v>
      </c>
      <c r="L31" s="277">
        <v>14.1</v>
      </c>
      <c r="M31" s="277">
        <v>14.1</v>
      </c>
      <c r="N31" s="277">
        <v>14.1</v>
      </c>
      <c r="O31" s="277">
        <v>14.1</v>
      </c>
      <c r="P31" s="277">
        <v>14.1</v>
      </c>
      <c r="Q31" s="277">
        <v>14.1</v>
      </c>
      <c r="R31" s="277">
        <v>14.1</v>
      </c>
      <c r="S31" s="277">
        <v>14.1</v>
      </c>
      <c r="T31" s="277">
        <v>14.1</v>
      </c>
      <c r="U31" s="261"/>
      <c r="V31" s="261"/>
    </row>
    <row r="32" spans="1:22" ht="30">
      <c r="A32" s="260" t="s">
        <v>147</v>
      </c>
      <c r="B32" s="260" t="s">
        <v>148</v>
      </c>
      <c r="C32" s="260" t="s">
        <v>149</v>
      </c>
      <c r="D32" s="260" t="s">
        <v>161</v>
      </c>
      <c r="E32" s="276" t="s">
        <v>702</v>
      </c>
      <c r="F32" s="260" t="s">
        <v>214</v>
      </c>
      <c r="G32" s="277">
        <v>1.65</v>
      </c>
      <c r="H32" s="277">
        <v>1.63</v>
      </c>
      <c r="I32" s="277">
        <v>1.61</v>
      </c>
      <c r="J32" s="277">
        <v>1.59</v>
      </c>
      <c r="K32" s="277">
        <v>1.57</v>
      </c>
      <c r="L32" s="277">
        <v>1.55</v>
      </c>
      <c r="M32" s="277">
        <v>1.53</v>
      </c>
      <c r="N32" s="277">
        <v>1.51</v>
      </c>
      <c r="O32" s="277">
        <v>1.49</v>
      </c>
      <c r="P32" s="277">
        <v>1.47</v>
      </c>
      <c r="Q32" s="277">
        <v>1.45</v>
      </c>
      <c r="R32" s="277">
        <v>1.43</v>
      </c>
      <c r="S32" s="277">
        <v>1.41</v>
      </c>
      <c r="T32" s="277">
        <v>1.41</v>
      </c>
      <c r="U32" s="261"/>
      <c r="V32" s="261"/>
    </row>
    <row r="33" spans="1:22" ht="30">
      <c r="A33" s="260" t="s">
        <v>147</v>
      </c>
      <c r="B33" s="260" t="s">
        <v>148</v>
      </c>
      <c r="C33" s="260" t="s">
        <v>149</v>
      </c>
      <c r="D33" s="260" t="s">
        <v>161</v>
      </c>
      <c r="E33" s="276" t="s">
        <v>702</v>
      </c>
      <c r="F33" s="260" t="s">
        <v>119</v>
      </c>
      <c r="G33" s="277">
        <v>200</v>
      </c>
      <c r="H33" s="277">
        <v>200</v>
      </c>
      <c r="I33" s="277">
        <v>200</v>
      </c>
      <c r="J33" s="277">
        <v>200</v>
      </c>
      <c r="K33" s="277">
        <v>200</v>
      </c>
      <c r="L33" s="277">
        <v>200</v>
      </c>
      <c r="M33" s="277">
        <v>200</v>
      </c>
      <c r="N33" s="277">
        <v>200</v>
      </c>
      <c r="O33" s="277">
        <v>200</v>
      </c>
      <c r="P33" s="277">
        <v>200</v>
      </c>
      <c r="Q33" s="277">
        <v>200</v>
      </c>
      <c r="R33" s="277">
        <v>200</v>
      </c>
      <c r="S33" s="277">
        <v>200</v>
      </c>
      <c r="T33" s="277">
        <v>200</v>
      </c>
      <c r="U33" s="261"/>
      <c r="V33" s="261"/>
    </row>
    <row r="34" spans="1:22" ht="30">
      <c r="A34" s="260" t="s">
        <v>147</v>
      </c>
      <c r="B34" s="260" t="s">
        <v>148</v>
      </c>
      <c r="C34" s="260" t="s">
        <v>149</v>
      </c>
      <c r="D34" s="260" t="s">
        <v>161</v>
      </c>
      <c r="E34" s="276" t="s">
        <v>702</v>
      </c>
      <c r="F34" s="260" t="s">
        <v>110</v>
      </c>
      <c r="G34" s="277">
        <v>50</v>
      </c>
      <c r="H34" s="277">
        <v>50</v>
      </c>
      <c r="I34" s="277">
        <v>50</v>
      </c>
      <c r="J34" s="277">
        <v>50</v>
      </c>
      <c r="K34" s="277">
        <v>50</v>
      </c>
      <c r="L34" s="277">
        <v>50</v>
      </c>
      <c r="M34" s="277">
        <v>50</v>
      </c>
      <c r="N34" s="277">
        <v>50</v>
      </c>
      <c r="O34" s="277">
        <v>50</v>
      </c>
      <c r="P34" s="277">
        <v>50</v>
      </c>
      <c r="Q34" s="277">
        <v>50</v>
      </c>
      <c r="R34" s="277">
        <v>50</v>
      </c>
      <c r="S34" s="277">
        <v>50</v>
      </c>
      <c r="T34" s="277">
        <v>50</v>
      </c>
      <c r="U34" s="261"/>
      <c r="V34" s="261"/>
    </row>
    <row r="35" spans="1:22" ht="30">
      <c r="A35" s="260" t="s">
        <v>147</v>
      </c>
      <c r="B35" s="260" t="s">
        <v>148</v>
      </c>
      <c r="C35" s="260" t="s">
        <v>149</v>
      </c>
      <c r="D35" s="260" t="s">
        <v>161</v>
      </c>
      <c r="E35" s="276" t="s">
        <v>702</v>
      </c>
      <c r="F35" s="260" t="s">
        <v>62</v>
      </c>
      <c r="G35" s="277">
        <v>4</v>
      </c>
      <c r="H35" s="277">
        <v>5</v>
      </c>
      <c r="I35" s="277">
        <v>6</v>
      </c>
      <c r="J35" s="277">
        <v>7</v>
      </c>
      <c r="K35" s="277">
        <v>8</v>
      </c>
      <c r="L35" s="277">
        <v>9</v>
      </c>
      <c r="M35" s="277">
        <v>10</v>
      </c>
      <c r="N35" s="277">
        <v>11</v>
      </c>
      <c r="O35" s="277">
        <v>12</v>
      </c>
      <c r="P35" s="277">
        <v>13</v>
      </c>
      <c r="Q35" s="277">
        <v>14</v>
      </c>
      <c r="R35" s="277">
        <v>15</v>
      </c>
      <c r="S35" s="277">
        <v>16</v>
      </c>
      <c r="T35" s="277">
        <v>17</v>
      </c>
      <c r="U35" s="261"/>
      <c r="V35" s="261"/>
    </row>
    <row r="36" spans="1:22" ht="40.5" customHeight="1">
      <c r="A36" s="260" t="s">
        <v>147</v>
      </c>
      <c r="B36" s="260" t="s">
        <v>148</v>
      </c>
      <c r="C36" s="260" t="s">
        <v>149</v>
      </c>
      <c r="D36" s="260" t="s">
        <v>161</v>
      </c>
      <c r="E36" s="276" t="s">
        <v>702</v>
      </c>
      <c r="F36" s="260" t="s">
        <v>602</v>
      </c>
      <c r="G36" s="277">
        <v>163.86</v>
      </c>
      <c r="H36" s="277">
        <v>163.52000000000001</v>
      </c>
      <c r="I36" s="277">
        <v>163.19999999999999</v>
      </c>
      <c r="J36" s="277">
        <v>162.92700000000002</v>
      </c>
      <c r="K36" s="277">
        <v>162.72</v>
      </c>
      <c r="L36" s="277">
        <v>162.55200000000002</v>
      </c>
      <c r="M36" s="277">
        <v>162.47999999999999</v>
      </c>
      <c r="N36" s="277">
        <v>162.44</v>
      </c>
      <c r="O36" s="277">
        <v>162.44999999999999</v>
      </c>
      <c r="P36" s="277">
        <v>162.49700000000001</v>
      </c>
      <c r="Q36" s="277">
        <v>162.62400000000002</v>
      </c>
      <c r="R36" s="277">
        <v>162.69100000000003</v>
      </c>
      <c r="S36" s="277">
        <v>162.81800000000001</v>
      </c>
      <c r="T36" s="277">
        <v>162.94499999999999</v>
      </c>
      <c r="U36" s="261"/>
      <c r="V36" s="261"/>
    </row>
    <row r="37" spans="1:22" ht="33">
      <c r="A37" s="260" t="s">
        <v>147</v>
      </c>
      <c r="B37" s="260" t="s">
        <v>148</v>
      </c>
      <c r="C37" s="260" t="s">
        <v>149</v>
      </c>
      <c r="D37" s="260" t="s">
        <v>162</v>
      </c>
      <c r="E37" s="276" t="s">
        <v>702</v>
      </c>
      <c r="F37" s="260" t="s">
        <v>215</v>
      </c>
      <c r="G37" s="277">
        <v>14</v>
      </c>
      <c r="H37" s="277">
        <v>14</v>
      </c>
      <c r="I37" s="277">
        <v>14</v>
      </c>
      <c r="J37" s="277">
        <v>14</v>
      </c>
      <c r="K37" s="277">
        <v>14</v>
      </c>
      <c r="L37" s="277">
        <v>14</v>
      </c>
      <c r="M37" s="277">
        <v>14</v>
      </c>
      <c r="N37" s="277">
        <v>14</v>
      </c>
      <c r="O37" s="277">
        <v>14</v>
      </c>
      <c r="P37" s="277">
        <v>14</v>
      </c>
      <c r="Q37" s="277">
        <v>14</v>
      </c>
      <c r="R37" s="277">
        <v>14</v>
      </c>
      <c r="S37" s="277">
        <v>14</v>
      </c>
      <c r="T37" s="277">
        <v>14</v>
      </c>
      <c r="U37" s="261"/>
      <c r="V37" s="261"/>
    </row>
    <row r="38" spans="1:22" ht="31.5" customHeight="1">
      <c r="A38" s="260" t="s">
        <v>147</v>
      </c>
      <c r="B38" s="260" t="s">
        <v>148</v>
      </c>
      <c r="C38" s="260" t="s">
        <v>149</v>
      </c>
      <c r="D38" s="260" t="s">
        <v>162</v>
      </c>
      <c r="E38" s="276" t="s">
        <v>702</v>
      </c>
      <c r="F38" s="260" t="s">
        <v>216</v>
      </c>
      <c r="G38" s="277">
        <v>14.1</v>
      </c>
      <c r="H38" s="277">
        <v>14.1</v>
      </c>
      <c r="I38" s="277">
        <v>14.1</v>
      </c>
      <c r="J38" s="277">
        <v>14.1</v>
      </c>
      <c r="K38" s="277">
        <v>14.1</v>
      </c>
      <c r="L38" s="277">
        <v>14.1</v>
      </c>
      <c r="M38" s="277">
        <v>14.1</v>
      </c>
      <c r="N38" s="277">
        <v>14.1</v>
      </c>
      <c r="O38" s="277">
        <v>14.1</v>
      </c>
      <c r="P38" s="277">
        <v>14.1</v>
      </c>
      <c r="Q38" s="277">
        <v>14.1</v>
      </c>
      <c r="R38" s="277">
        <v>14.1</v>
      </c>
      <c r="S38" s="277">
        <v>14.1</v>
      </c>
      <c r="T38" s="277">
        <v>14.1</v>
      </c>
      <c r="U38" s="261"/>
      <c r="V38" s="261"/>
    </row>
    <row r="39" spans="1:22" ht="30">
      <c r="A39" s="260" t="s">
        <v>147</v>
      </c>
      <c r="B39" s="260" t="s">
        <v>148</v>
      </c>
      <c r="C39" s="260" t="s">
        <v>149</v>
      </c>
      <c r="D39" s="260" t="s">
        <v>162</v>
      </c>
      <c r="E39" s="276" t="s">
        <v>702</v>
      </c>
      <c r="F39" s="260" t="s">
        <v>214</v>
      </c>
      <c r="G39" s="277">
        <v>1.65</v>
      </c>
      <c r="H39" s="277">
        <v>1.63</v>
      </c>
      <c r="I39" s="277">
        <v>1.61</v>
      </c>
      <c r="J39" s="277">
        <v>1.59</v>
      </c>
      <c r="K39" s="277">
        <v>1.57</v>
      </c>
      <c r="L39" s="277">
        <v>1.55</v>
      </c>
      <c r="M39" s="277">
        <v>1.53</v>
      </c>
      <c r="N39" s="277">
        <v>1.51</v>
      </c>
      <c r="O39" s="277">
        <v>1.49</v>
      </c>
      <c r="P39" s="277">
        <v>1.47</v>
      </c>
      <c r="Q39" s="277">
        <v>1.45</v>
      </c>
      <c r="R39" s="277">
        <v>1.43</v>
      </c>
      <c r="S39" s="277">
        <v>1.41</v>
      </c>
      <c r="T39" s="277">
        <v>1.41</v>
      </c>
      <c r="U39" s="261"/>
      <c r="V39" s="261"/>
    </row>
    <row r="40" spans="1:22" ht="30">
      <c r="A40" s="260" t="s">
        <v>147</v>
      </c>
      <c r="B40" s="260" t="s">
        <v>148</v>
      </c>
      <c r="C40" s="260" t="s">
        <v>149</v>
      </c>
      <c r="D40" s="260" t="s">
        <v>162</v>
      </c>
      <c r="E40" s="276" t="s">
        <v>702</v>
      </c>
      <c r="F40" s="260" t="s">
        <v>119</v>
      </c>
      <c r="G40" s="277">
        <v>200</v>
      </c>
      <c r="H40" s="277">
        <v>200</v>
      </c>
      <c r="I40" s="277">
        <v>200</v>
      </c>
      <c r="J40" s="277">
        <v>200</v>
      </c>
      <c r="K40" s="277">
        <v>200</v>
      </c>
      <c r="L40" s="277">
        <v>200</v>
      </c>
      <c r="M40" s="277">
        <v>200</v>
      </c>
      <c r="N40" s="277">
        <v>200</v>
      </c>
      <c r="O40" s="277">
        <v>200</v>
      </c>
      <c r="P40" s="277">
        <v>200</v>
      </c>
      <c r="Q40" s="277">
        <v>200</v>
      </c>
      <c r="R40" s="277">
        <v>200</v>
      </c>
      <c r="S40" s="277">
        <v>200</v>
      </c>
      <c r="T40" s="277">
        <v>200</v>
      </c>
      <c r="U40" s="261"/>
      <c r="V40" s="261"/>
    </row>
    <row r="41" spans="1:22" ht="30">
      <c r="A41" s="260" t="s">
        <v>147</v>
      </c>
      <c r="B41" s="260" t="s">
        <v>148</v>
      </c>
      <c r="C41" s="260" t="s">
        <v>149</v>
      </c>
      <c r="D41" s="260" t="s">
        <v>162</v>
      </c>
      <c r="E41" s="276" t="s">
        <v>702</v>
      </c>
      <c r="F41" s="260" t="s">
        <v>110</v>
      </c>
      <c r="G41" s="277">
        <v>50</v>
      </c>
      <c r="H41" s="277">
        <v>50</v>
      </c>
      <c r="I41" s="277">
        <v>50</v>
      </c>
      <c r="J41" s="277">
        <v>50</v>
      </c>
      <c r="K41" s="277">
        <v>50</v>
      </c>
      <c r="L41" s="277">
        <v>50</v>
      </c>
      <c r="M41" s="277">
        <v>50</v>
      </c>
      <c r="N41" s="277">
        <v>50</v>
      </c>
      <c r="O41" s="277">
        <v>50</v>
      </c>
      <c r="P41" s="277">
        <v>50</v>
      </c>
      <c r="Q41" s="277">
        <v>50</v>
      </c>
      <c r="R41" s="277">
        <v>50</v>
      </c>
      <c r="S41" s="277">
        <v>50</v>
      </c>
      <c r="T41" s="277">
        <v>50</v>
      </c>
      <c r="U41" s="261"/>
      <c r="V41" s="261"/>
    </row>
    <row r="42" spans="1:22" ht="30">
      <c r="A42" s="260" t="s">
        <v>147</v>
      </c>
      <c r="B42" s="260" t="s">
        <v>148</v>
      </c>
      <c r="C42" s="260" t="s">
        <v>149</v>
      </c>
      <c r="D42" s="260" t="s">
        <v>162</v>
      </c>
      <c r="E42" s="276" t="s">
        <v>702</v>
      </c>
      <c r="F42" s="260" t="s">
        <v>62</v>
      </c>
      <c r="G42" s="277">
        <v>4</v>
      </c>
      <c r="H42" s="277">
        <v>5</v>
      </c>
      <c r="I42" s="277">
        <v>6</v>
      </c>
      <c r="J42" s="277">
        <v>7</v>
      </c>
      <c r="K42" s="277">
        <v>8</v>
      </c>
      <c r="L42" s="277">
        <v>9</v>
      </c>
      <c r="M42" s="277">
        <v>10</v>
      </c>
      <c r="N42" s="277">
        <v>11</v>
      </c>
      <c r="O42" s="277">
        <v>12</v>
      </c>
      <c r="P42" s="277">
        <v>13</v>
      </c>
      <c r="Q42" s="277">
        <v>14</v>
      </c>
      <c r="R42" s="277">
        <v>15</v>
      </c>
      <c r="S42" s="277">
        <v>16</v>
      </c>
      <c r="T42" s="277">
        <v>17</v>
      </c>
      <c r="U42" s="261"/>
      <c r="V42" s="261"/>
    </row>
    <row r="43" spans="1:22" ht="30">
      <c r="A43" s="260" t="s">
        <v>147</v>
      </c>
      <c r="B43" s="260" t="s">
        <v>148</v>
      </c>
      <c r="C43" s="260" t="s">
        <v>149</v>
      </c>
      <c r="D43" s="260" t="s">
        <v>162</v>
      </c>
      <c r="E43" s="276" t="s">
        <v>702</v>
      </c>
      <c r="F43" s="260" t="s">
        <v>602</v>
      </c>
      <c r="G43" s="277">
        <v>163.86</v>
      </c>
      <c r="H43" s="277">
        <v>163.6</v>
      </c>
      <c r="I43" s="277">
        <v>163.376</v>
      </c>
      <c r="J43" s="277">
        <v>163.16400000000002</v>
      </c>
      <c r="K43" s="277">
        <v>163.01800000000003</v>
      </c>
      <c r="L43" s="277">
        <v>162.88</v>
      </c>
      <c r="M43" s="277">
        <v>162.78200000000001</v>
      </c>
      <c r="N43" s="277">
        <v>162.745</v>
      </c>
      <c r="O43" s="277">
        <v>162.72</v>
      </c>
      <c r="P43" s="277">
        <v>162.696</v>
      </c>
      <c r="Q43" s="277">
        <v>162.62400000000002</v>
      </c>
      <c r="R43" s="277">
        <v>162.589</v>
      </c>
      <c r="S43" s="277">
        <v>162.47499999999999</v>
      </c>
      <c r="T43" s="277">
        <v>162.36099999999999</v>
      </c>
      <c r="U43" s="261"/>
      <c r="V43" s="261"/>
    </row>
    <row r="44" spans="1:22" ht="45" customHeight="1">
      <c r="A44" s="260" t="s">
        <v>147</v>
      </c>
      <c r="B44" s="260" t="s">
        <v>148</v>
      </c>
      <c r="C44" s="260" t="s">
        <v>149</v>
      </c>
      <c r="D44" s="260" t="s">
        <v>163</v>
      </c>
      <c r="E44" s="276" t="s">
        <v>702</v>
      </c>
      <c r="F44" s="260" t="s">
        <v>135</v>
      </c>
      <c r="G44" s="277">
        <v>6.1</v>
      </c>
      <c r="H44" s="277">
        <v>6.1</v>
      </c>
      <c r="I44" s="277">
        <v>6.1</v>
      </c>
      <c r="J44" s="277">
        <v>6.1</v>
      </c>
      <c r="K44" s="277">
        <v>6.1</v>
      </c>
      <c r="L44" s="277">
        <v>6.1</v>
      </c>
      <c r="M44" s="277"/>
      <c r="N44" s="277"/>
      <c r="O44" s="277"/>
      <c r="P44" s="277"/>
      <c r="Q44" s="277"/>
      <c r="R44" s="277"/>
      <c r="S44" s="277"/>
      <c r="T44" s="277"/>
      <c r="U44" s="261"/>
      <c r="V44" s="261"/>
    </row>
    <row r="45" spans="1:22" ht="36.75" customHeight="1">
      <c r="A45" s="260" t="s">
        <v>147</v>
      </c>
      <c r="B45" s="260" t="s">
        <v>148</v>
      </c>
      <c r="C45" s="260" t="s">
        <v>149</v>
      </c>
      <c r="D45" s="260" t="s">
        <v>163</v>
      </c>
      <c r="E45" s="276" t="s">
        <v>702</v>
      </c>
      <c r="F45" s="260" t="s">
        <v>136</v>
      </c>
      <c r="G45" s="277">
        <v>6</v>
      </c>
      <c r="H45" s="277">
        <v>6</v>
      </c>
      <c r="I45" s="277">
        <v>6</v>
      </c>
      <c r="J45" s="277">
        <v>6</v>
      </c>
      <c r="K45" s="277">
        <v>6</v>
      </c>
      <c r="L45" s="277">
        <v>6</v>
      </c>
      <c r="M45" s="277"/>
      <c r="N45" s="277"/>
      <c r="O45" s="277"/>
      <c r="P45" s="277"/>
      <c r="Q45" s="277"/>
      <c r="R45" s="277"/>
      <c r="S45" s="277"/>
      <c r="T45" s="277"/>
      <c r="U45" s="261"/>
      <c r="V45" s="261"/>
    </row>
    <row r="46" spans="1:22" ht="37.5" customHeight="1">
      <c r="A46" s="260" t="s">
        <v>147</v>
      </c>
      <c r="B46" s="260" t="s">
        <v>148</v>
      </c>
      <c r="C46" s="260" t="s">
        <v>149</v>
      </c>
      <c r="D46" s="260" t="s">
        <v>163</v>
      </c>
      <c r="E46" s="276" t="s">
        <v>702</v>
      </c>
      <c r="F46" s="260" t="s">
        <v>214</v>
      </c>
      <c r="G46" s="277">
        <v>2.2999999999999998</v>
      </c>
      <c r="H46" s="277">
        <v>2.25</v>
      </c>
      <c r="I46" s="277">
        <v>2.2000000000000002</v>
      </c>
      <c r="J46" s="277">
        <v>2.15</v>
      </c>
      <c r="K46" s="277">
        <v>2.1</v>
      </c>
      <c r="L46" s="277">
        <v>2.0499999999999998</v>
      </c>
      <c r="M46" s="277"/>
      <c r="N46" s="277"/>
      <c r="O46" s="277"/>
      <c r="P46" s="277"/>
      <c r="Q46" s="277"/>
      <c r="R46" s="277"/>
      <c r="S46" s="277"/>
      <c r="T46" s="277"/>
      <c r="U46" s="261"/>
      <c r="V46" s="261"/>
    </row>
    <row r="47" spans="1:22" ht="30.75" customHeight="1">
      <c r="A47" s="260" t="s">
        <v>147</v>
      </c>
      <c r="B47" s="260" t="s">
        <v>148</v>
      </c>
      <c r="C47" s="260" t="s">
        <v>149</v>
      </c>
      <c r="D47" s="260" t="s">
        <v>163</v>
      </c>
      <c r="E47" s="276" t="s">
        <v>702</v>
      </c>
      <c r="F47" s="260" t="s">
        <v>133</v>
      </c>
      <c r="G47" s="277">
        <v>70</v>
      </c>
      <c r="H47" s="277">
        <v>70</v>
      </c>
      <c r="I47" s="277">
        <v>70</v>
      </c>
      <c r="J47" s="277">
        <v>70</v>
      </c>
      <c r="K47" s="277">
        <v>70</v>
      </c>
      <c r="L47" s="277">
        <v>70</v>
      </c>
      <c r="M47" s="277"/>
      <c r="N47" s="277"/>
      <c r="O47" s="277"/>
      <c r="P47" s="277"/>
      <c r="Q47" s="277"/>
      <c r="R47" s="277"/>
      <c r="S47" s="277"/>
      <c r="T47" s="277"/>
      <c r="U47" s="261"/>
      <c r="V47" s="261"/>
    </row>
    <row r="48" spans="1:22" ht="35.25" customHeight="1">
      <c r="A48" s="260" t="s">
        <v>147</v>
      </c>
      <c r="B48" s="260" t="s">
        <v>148</v>
      </c>
      <c r="C48" s="260" t="s">
        <v>149</v>
      </c>
      <c r="D48" s="260" t="s">
        <v>163</v>
      </c>
      <c r="E48" s="276" t="s">
        <v>702</v>
      </c>
      <c r="F48" s="260" t="s">
        <v>134</v>
      </c>
      <c r="G48" s="277">
        <v>95</v>
      </c>
      <c r="H48" s="277">
        <v>95</v>
      </c>
      <c r="I48" s="277">
        <v>95</v>
      </c>
      <c r="J48" s="277">
        <v>95</v>
      </c>
      <c r="K48" s="277">
        <v>95</v>
      </c>
      <c r="L48" s="277">
        <v>95</v>
      </c>
      <c r="M48" s="277"/>
      <c r="N48" s="277"/>
      <c r="O48" s="277"/>
      <c r="P48" s="277"/>
      <c r="Q48" s="277"/>
      <c r="R48" s="277"/>
      <c r="S48" s="277"/>
      <c r="T48" s="277"/>
      <c r="U48" s="261"/>
      <c r="V48" s="261"/>
    </row>
    <row r="49" spans="1:22" ht="30.75" customHeight="1">
      <c r="A49" s="260" t="s">
        <v>147</v>
      </c>
      <c r="B49" s="260" t="s">
        <v>148</v>
      </c>
      <c r="C49" s="260" t="s">
        <v>149</v>
      </c>
      <c r="D49" s="260" t="s">
        <v>163</v>
      </c>
      <c r="E49" s="276" t="s">
        <v>702</v>
      </c>
      <c r="F49" s="260" t="s">
        <v>62</v>
      </c>
      <c r="G49" s="277">
        <v>1</v>
      </c>
      <c r="H49" s="277">
        <v>2</v>
      </c>
      <c r="I49" s="277">
        <v>3</v>
      </c>
      <c r="J49" s="277">
        <v>4</v>
      </c>
      <c r="K49" s="277">
        <v>5</v>
      </c>
      <c r="L49" s="277">
        <v>6.5</v>
      </c>
      <c r="M49" s="277"/>
      <c r="N49" s="277"/>
      <c r="O49" s="277"/>
      <c r="P49" s="277"/>
      <c r="Q49" s="277"/>
      <c r="R49" s="277"/>
      <c r="S49" s="277"/>
      <c r="T49" s="277"/>
      <c r="U49" s="261"/>
      <c r="V49" s="261"/>
    </row>
    <row r="50" spans="1:22" ht="42" customHeight="1">
      <c r="A50" s="260" t="s">
        <v>147</v>
      </c>
      <c r="B50" s="260" t="s">
        <v>148</v>
      </c>
      <c r="C50" s="260" t="s">
        <v>149</v>
      </c>
      <c r="D50" s="260" t="s">
        <v>163</v>
      </c>
      <c r="E50" s="276" t="s">
        <v>702</v>
      </c>
      <c r="F50" s="260" t="s">
        <v>360</v>
      </c>
      <c r="G50" s="277">
        <v>87.1</v>
      </c>
      <c r="H50" s="277">
        <v>87.322738386308089</v>
      </c>
      <c r="I50" s="277">
        <v>87.442464009401633</v>
      </c>
      <c r="J50" s="277">
        <v>87.556078546738249</v>
      </c>
      <c r="K50" s="277">
        <v>87.634494350317141</v>
      </c>
      <c r="L50" s="277">
        <v>88.1</v>
      </c>
      <c r="M50" s="277"/>
      <c r="N50" s="277"/>
      <c r="O50" s="277"/>
      <c r="P50" s="277"/>
      <c r="Q50" s="277"/>
      <c r="R50" s="277"/>
      <c r="S50" s="277"/>
      <c r="T50" s="277"/>
      <c r="U50" s="261"/>
      <c r="V50" s="261"/>
    </row>
    <row r="51" spans="1:22" ht="30">
      <c r="A51" s="260" t="s">
        <v>147</v>
      </c>
      <c r="B51" s="260" t="s">
        <v>148</v>
      </c>
      <c r="C51" s="260" t="s">
        <v>149</v>
      </c>
      <c r="D51" s="260" t="s">
        <v>164</v>
      </c>
      <c r="E51" s="276" t="s">
        <v>702</v>
      </c>
      <c r="F51" s="260" t="s">
        <v>135</v>
      </c>
      <c r="G51" s="277">
        <v>6.1</v>
      </c>
      <c r="H51" s="277">
        <v>6.1</v>
      </c>
      <c r="I51" s="277">
        <v>6.1</v>
      </c>
      <c r="J51" s="277">
        <v>6.1</v>
      </c>
      <c r="K51" s="277">
        <v>6.1</v>
      </c>
      <c r="L51" s="277">
        <v>6.1</v>
      </c>
      <c r="M51" s="277"/>
      <c r="N51" s="277"/>
      <c r="O51" s="277"/>
      <c r="P51" s="277"/>
      <c r="Q51" s="277"/>
      <c r="R51" s="277"/>
      <c r="S51" s="277"/>
      <c r="T51" s="277"/>
      <c r="U51" s="261"/>
      <c r="V51" s="261"/>
    </row>
    <row r="52" spans="1:22" ht="35.25" customHeight="1">
      <c r="A52" s="260" t="s">
        <v>147</v>
      </c>
      <c r="B52" s="260" t="s">
        <v>148</v>
      </c>
      <c r="C52" s="260" t="s">
        <v>149</v>
      </c>
      <c r="D52" s="260" t="s">
        <v>164</v>
      </c>
      <c r="E52" s="276" t="s">
        <v>702</v>
      </c>
      <c r="F52" s="260" t="s">
        <v>136</v>
      </c>
      <c r="G52" s="277">
        <v>6</v>
      </c>
      <c r="H52" s="277">
        <v>6</v>
      </c>
      <c r="I52" s="277">
        <v>6</v>
      </c>
      <c r="J52" s="277">
        <v>6</v>
      </c>
      <c r="K52" s="277">
        <v>6</v>
      </c>
      <c r="L52" s="277">
        <v>6</v>
      </c>
      <c r="M52" s="277"/>
      <c r="N52" s="277"/>
      <c r="O52" s="277"/>
      <c r="P52" s="277"/>
      <c r="Q52" s="277"/>
      <c r="R52" s="277"/>
      <c r="S52" s="277"/>
      <c r="T52" s="277"/>
      <c r="U52" s="261"/>
      <c r="V52" s="261"/>
    </row>
    <row r="53" spans="1:22" ht="28.5" customHeight="1">
      <c r="A53" s="260" t="s">
        <v>147</v>
      </c>
      <c r="B53" s="260" t="s">
        <v>148</v>
      </c>
      <c r="C53" s="260" t="s">
        <v>149</v>
      </c>
      <c r="D53" s="260" t="s">
        <v>164</v>
      </c>
      <c r="E53" s="276" t="s">
        <v>702</v>
      </c>
      <c r="F53" s="260" t="s">
        <v>61</v>
      </c>
      <c r="G53" s="277">
        <v>2.2999999999999998</v>
      </c>
      <c r="H53" s="277">
        <v>2.25</v>
      </c>
      <c r="I53" s="277">
        <v>2.2000000000000002</v>
      </c>
      <c r="J53" s="277">
        <v>2.15</v>
      </c>
      <c r="K53" s="277">
        <v>2.1</v>
      </c>
      <c r="L53" s="277">
        <v>2.0499999999999998</v>
      </c>
      <c r="M53" s="277"/>
      <c r="N53" s="277"/>
      <c r="O53" s="277"/>
      <c r="P53" s="277"/>
      <c r="Q53" s="277"/>
      <c r="R53" s="277"/>
      <c r="S53" s="277"/>
      <c r="T53" s="277"/>
      <c r="U53" s="261"/>
      <c r="V53" s="261"/>
    </row>
    <row r="54" spans="1:22" ht="29.25" customHeight="1">
      <c r="A54" s="260" t="s">
        <v>147</v>
      </c>
      <c r="B54" s="260" t="s">
        <v>148</v>
      </c>
      <c r="C54" s="260" t="s">
        <v>149</v>
      </c>
      <c r="D54" s="260" t="s">
        <v>164</v>
      </c>
      <c r="E54" s="276" t="s">
        <v>702</v>
      </c>
      <c r="F54" s="260" t="s">
        <v>133</v>
      </c>
      <c r="G54" s="277">
        <v>70</v>
      </c>
      <c r="H54" s="277">
        <v>70</v>
      </c>
      <c r="I54" s="277">
        <v>70</v>
      </c>
      <c r="J54" s="277">
        <v>70</v>
      </c>
      <c r="K54" s="277">
        <v>70</v>
      </c>
      <c r="L54" s="277">
        <v>70</v>
      </c>
      <c r="M54" s="277"/>
      <c r="N54" s="277"/>
      <c r="O54" s="277"/>
      <c r="P54" s="277"/>
      <c r="Q54" s="277"/>
      <c r="R54" s="277"/>
      <c r="S54" s="277"/>
      <c r="T54" s="277"/>
      <c r="U54" s="261"/>
      <c r="V54" s="261"/>
    </row>
    <row r="55" spans="1:22" ht="27.75" customHeight="1">
      <c r="A55" s="260" t="s">
        <v>147</v>
      </c>
      <c r="B55" s="260" t="s">
        <v>148</v>
      </c>
      <c r="C55" s="260" t="s">
        <v>149</v>
      </c>
      <c r="D55" s="260" t="s">
        <v>164</v>
      </c>
      <c r="E55" s="276" t="s">
        <v>702</v>
      </c>
      <c r="F55" s="260" t="s">
        <v>134</v>
      </c>
      <c r="G55" s="277">
        <v>95</v>
      </c>
      <c r="H55" s="277">
        <v>95</v>
      </c>
      <c r="I55" s="277">
        <v>95</v>
      </c>
      <c r="J55" s="277">
        <v>95</v>
      </c>
      <c r="K55" s="277">
        <v>95</v>
      </c>
      <c r="L55" s="277">
        <v>95</v>
      </c>
      <c r="M55" s="277"/>
      <c r="N55" s="277"/>
      <c r="O55" s="277"/>
      <c r="P55" s="277"/>
      <c r="Q55" s="277"/>
      <c r="R55" s="277"/>
      <c r="S55" s="277"/>
      <c r="T55" s="277"/>
      <c r="U55" s="261"/>
      <c r="V55" s="261"/>
    </row>
    <row r="56" spans="1:22" ht="27.75" customHeight="1">
      <c r="A56" s="260" t="s">
        <v>147</v>
      </c>
      <c r="B56" s="260" t="s">
        <v>148</v>
      </c>
      <c r="C56" s="260" t="s">
        <v>149</v>
      </c>
      <c r="D56" s="260" t="s">
        <v>164</v>
      </c>
      <c r="E56" s="276" t="s">
        <v>702</v>
      </c>
      <c r="F56" s="260" t="s">
        <v>62</v>
      </c>
      <c r="G56" s="277">
        <v>1</v>
      </c>
      <c r="H56" s="277">
        <v>2</v>
      </c>
      <c r="I56" s="277">
        <v>3</v>
      </c>
      <c r="J56" s="277">
        <v>4</v>
      </c>
      <c r="K56" s="277">
        <v>5</v>
      </c>
      <c r="L56" s="277">
        <v>6</v>
      </c>
      <c r="M56" s="277"/>
      <c r="N56" s="277"/>
      <c r="O56" s="277"/>
      <c r="P56" s="277"/>
      <c r="Q56" s="277"/>
      <c r="R56" s="277"/>
      <c r="S56" s="277"/>
      <c r="T56" s="277"/>
      <c r="U56" s="261"/>
      <c r="V56" s="261"/>
    </row>
    <row r="57" spans="1:22" ht="31.5" customHeight="1">
      <c r="A57" s="260" t="s">
        <v>147</v>
      </c>
      <c r="B57" s="260" t="s">
        <v>148</v>
      </c>
      <c r="C57" s="260" t="s">
        <v>149</v>
      </c>
      <c r="D57" s="260" t="s">
        <v>164</v>
      </c>
      <c r="E57" s="276" t="s">
        <v>702</v>
      </c>
      <c r="F57" s="260" t="s">
        <v>602</v>
      </c>
      <c r="G57" s="277">
        <v>163.86</v>
      </c>
      <c r="H57" s="277">
        <v>163.6</v>
      </c>
      <c r="I57" s="277">
        <v>163.34</v>
      </c>
      <c r="J57" s="277">
        <v>163.08000000000001</v>
      </c>
      <c r="K57" s="277">
        <v>162.82</v>
      </c>
      <c r="L57" s="277">
        <v>162.56</v>
      </c>
      <c r="M57" s="277"/>
      <c r="N57" s="277"/>
      <c r="O57" s="277"/>
      <c r="P57" s="277"/>
      <c r="Q57" s="277"/>
      <c r="R57" s="277"/>
      <c r="S57" s="277"/>
      <c r="T57" s="277"/>
      <c r="U57" s="261"/>
      <c r="V57" s="261"/>
    </row>
    <row r="58" spans="1:22" customFormat="1" ht="30">
      <c r="A58" s="260" t="s">
        <v>722</v>
      </c>
      <c r="B58" s="260" t="s">
        <v>148</v>
      </c>
      <c r="C58" s="107" t="s">
        <v>724</v>
      </c>
      <c r="D58" s="107" t="s">
        <v>726</v>
      </c>
      <c r="E58" s="278" t="s">
        <v>737</v>
      </c>
      <c r="F58" s="260" t="s">
        <v>360</v>
      </c>
      <c r="G58" s="279">
        <v>85</v>
      </c>
      <c r="H58" s="279">
        <v>86</v>
      </c>
      <c r="I58" s="279">
        <v>89</v>
      </c>
      <c r="J58" s="279">
        <v>88</v>
      </c>
      <c r="K58" s="279"/>
      <c r="L58" s="279"/>
      <c r="M58" s="279"/>
      <c r="N58" s="279"/>
      <c r="O58" s="279"/>
      <c r="P58" s="279"/>
      <c r="Q58" s="279"/>
      <c r="R58" s="279"/>
      <c r="S58" s="279"/>
      <c r="T58" s="279"/>
      <c r="U58" s="113"/>
      <c r="V58" s="113"/>
    </row>
    <row r="59" spans="1:22" customFormat="1" ht="30">
      <c r="A59" s="260" t="s">
        <v>722</v>
      </c>
      <c r="B59" s="260" t="s">
        <v>148</v>
      </c>
      <c r="C59" s="107" t="s">
        <v>724</v>
      </c>
      <c r="D59" s="107" t="s">
        <v>727</v>
      </c>
      <c r="E59" s="278" t="s">
        <v>737</v>
      </c>
      <c r="F59" s="260" t="s">
        <v>360</v>
      </c>
      <c r="G59" s="279">
        <v>85</v>
      </c>
      <c r="H59" s="279">
        <v>86</v>
      </c>
      <c r="I59" s="279">
        <v>89</v>
      </c>
      <c r="J59" s="279">
        <v>88</v>
      </c>
      <c r="K59" s="279"/>
      <c r="L59" s="279"/>
      <c r="M59" s="279"/>
      <c r="N59" s="279"/>
      <c r="O59" s="279"/>
      <c r="P59" s="279"/>
      <c r="Q59" s="279"/>
      <c r="R59" s="279"/>
      <c r="S59" s="279"/>
      <c r="T59" s="279"/>
      <c r="U59" s="113"/>
      <c r="V59" s="113"/>
    </row>
    <row r="60" spans="1:22" customFormat="1" ht="30">
      <c r="A60" s="260" t="s">
        <v>722</v>
      </c>
      <c r="B60" s="260" t="s">
        <v>148</v>
      </c>
      <c r="C60" s="107" t="s">
        <v>725</v>
      </c>
      <c r="D60" s="107" t="s">
        <v>726</v>
      </c>
      <c r="E60" s="278" t="s">
        <v>737</v>
      </c>
      <c r="F60" s="260" t="s">
        <v>360</v>
      </c>
      <c r="G60" s="279">
        <v>85</v>
      </c>
      <c r="H60" s="279">
        <v>86</v>
      </c>
      <c r="I60" s="279">
        <v>89</v>
      </c>
      <c r="J60" s="279">
        <v>88</v>
      </c>
      <c r="K60" s="279"/>
      <c r="L60" s="279"/>
      <c r="M60" s="279"/>
      <c r="N60" s="279"/>
      <c r="O60" s="279"/>
      <c r="P60" s="279"/>
      <c r="Q60" s="279"/>
      <c r="R60" s="279"/>
      <c r="S60" s="279"/>
      <c r="T60" s="279"/>
      <c r="U60" s="113"/>
      <c r="V60" s="113"/>
    </row>
    <row r="61" spans="1:22" customFormat="1" ht="30">
      <c r="A61" s="260" t="s">
        <v>722</v>
      </c>
      <c r="B61" s="260" t="s">
        <v>148</v>
      </c>
      <c r="C61" s="107" t="s">
        <v>725</v>
      </c>
      <c r="D61" s="107" t="s">
        <v>727</v>
      </c>
      <c r="E61" s="278" t="s">
        <v>737</v>
      </c>
      <c r="F61" s="260" t="s">
        <v>360</v>
      </c>
      <c r="G61" s="279">
        <v>85</v>
      </c>
      <c r="H61" s="279">
        <v>86</v>
      </c>
      <c r="I61" s="279">
        <v>89</v>
      </c>
      <c r="J61" s="279">
        <v>88</v>
      </c>
      <c r="K61" s="279"/>
      <c r="L61" s="279"/>
      <c r="M61" s="279"/>
      <c r="N61" s="279"/>
      <c r="O61" s="279"/>
      <c r="P61" s="279"/>
      <c r="Q61" s="279"/>
      <c r="R61" s="279"/>
      <c r="S61" s="279"/>
      <c r="T61" s="279"/>
      <c r="U61" s="113"/>
      <c r="V61" s="113"/>
    </row>
    <row r="62" spans="1:22" customFormat="1" ht="30">
      <c r="A62" s="260" t="s">
        <v>722</v>
      </c>
      <c r="B62" s="260" t="s">
        <v>148</v>
      </c>
      <c r="C62" s="107" t="s">
        <v>724</v>
      </c>
      <c r="D62" s="107" t="s">
        <v>726</v>
      </c>
      <c r="E62" s="278" t="s">
        <v>737</v>
      </c>
      <c r="F62" s="260" t="s">
        <v>62</v>
      </c>
      <c r="G62" s="279">
        <v>1</v>
      </c>
      <c r="H62" s="279">
        <v>1.5</v>
      </c>
      <c r="I62" s="279">
        <v>2</v>
      </c>
      <c r="J62" s="279">
        <v>2.5</v>
      </c>
      <c r="K62" s="279"/>
      <c r="L62" s="279"/>
      <c r="M62" s="279"/>
      <c r="N62" s="279"/>
      <c r="O62" s="279"/>
      <c r="P62" s="279"/>
      <c r="Q62" s="279"/>
      <c r="R62" s="279"/>
      <c r="S62" s="279"/>
      <c r="T62" s="279"/>
      <c r="U62" s="113"/>
      <c r="V62" s="113"/>
    </row>
    <row r="63" spans="1:22" customFormat="1" ht="30">
      <c r="A63" s="260" t="s">
        <v>722</v>
      </c>
      <c r="B63" s="260" t="s">
        <v>148</v>
      </c>
      <c r="C63" s="107" t="s">
        <v>724</v>
      </c>
      <c r="D63" s="107" t="s">
        <v>727</v>
      </c>
      <c r="E63" s="278" t="s">
        <v>737</v>
      </c>
      <c r="F63" s="260" t="s">
        <v>62</v>
      </c>
      <c r="G63" s="279">
        <v>1</v>
      </c>
      <c r="H63" s="279">
        <v>1.5</v>
      </c>
      <c r="I63" s="279">
        <v>2</v>
      </c>
      <c r="J63" s="279">
        <v>2.5</v>
      </c>
      <c r="K63" s="279"/>
      <c r="L63" s="279"/>
      <c r="M63" s="279"/>
      <c r="N63" s="279"/>
      <c r="O63" s="279"/>
      <c r="P63" s="279"/>
      <c r="Q63" s="279"/>
      <c r="R63" s="279"/>
      <c r="S63" s="279"/>
      <c r="T63" s="279"/>
      <c r="U63" s="113"/>
      <c r="V63" s="113"/>
    </row>
    <row r="64" spans="1:22" customFormat="1" ht="30">
      <c r="A64" s="260" t="s">
        <v>722</v>
      </c>
      <c r="B64" s="260" t="s">
        <v>148</v>
      </c>
      <c r="C64" s="107" t="s">
        <v>725</v>
      </c>
      <c r="D64" s="107" t="s">
        <v>726</v>
      </c>
      <c r="E64" s="278" t="s">
        <v>737</v>
      </c>
      <c r="F64" s="260" t="s">
        <v>62</v>
      </c>
      <c r="G64" s="279">
        <v>1</v>
      </c>
      <c r="H64" s="279">
        <v>1.5</v>
      </c>
      <c r="I64" s="279">
        <v>2</v>
      </c>
      <c r="J64" s="279">
        <v>2.5</v>
      </c>
      <c r="K64" s="279"/>
      <c r="L64" s="279"/>
      <c r="M64" s="279"/>
      <c r="N64" s="279"/>
      <c r="O64" s="279"/>
      <c r="P64" s="279"/>
      <c r="Q64" s="279"/>
      <c r="R64" s="279"/>
      <c r="S64" s="279"/>
      <c r="T64" s="279"/>
      <c r="U64" s="113"/>
      <c r="V64" s="113"/>
    </row>
    <row r="65" spans="1:22" customFormat="1" ht="30">
      <c r="A65" s="260" t="s">
        <v>722</v>
      </c>
      <c r="B65" s="260" t="s">
        <v>148</v>
      </c>
      <c r="C65" s="107" t="s">
        <v>725</v>
      </c>
      <c r="D65" s="107" t="s">
        <v>727</v>
      </c>
      <c r="E65" s="278" t="s">
        <v>737</v>
      </c>
      <c r="F65" s="260" t="s">
        <v>62</v>
      </c>
      <c r="G65" s="279">
        <v>1</v>
      </c>
      <c r="H65" s="279">
        <v>1.5</v>
      </c>
      <c r="I65" s="279">
        <v>2</v>
      </c>
      <c r="J65" s="279">
        <v>2.5</v>
      </c>
      <c r="K65" s="279"/>
      <c r="L65" s="279"/>
      <c r="M65" s="279"/>
      <c r="N65" s="279"/>
      <c r="O65" s="279"/>
      <c r="P65" s="279"/>
      <c r="Q65" s="279"/>
      <c r="R65" s="279"/>
      <c r="S65" s="279"/>
      <c r="T65" s="279"/>
      <c r="U65" s="113"/>
      <c r="V65" s="113"/>
    </row>
    <row r="66" spans="1:22" customFormat="1" ht="30">
      <c r="A66" s="260" t="s">
        <v>738</v>
      </c>
      <c r="B66" s="260" t="s">
        <v>148</v>
      </c>
      <c r="C66" s="107" t="s">
        <v>740</v>
      </c>
      <c r="D66" s="107" t="s">
        <v>726</v>
      </c>
      <c r="E66" s="278" t="s">
        <v>737</v>
      </c>
      <c r="F66" s="260" t="s">
        <v>360</v>
      </c>
      <c r="G66" s="279">
        <v>86</v>
      </c>
      <c r="H66" s="279">
        <v>88</v>
      </c>
      <c r="I66" s="279">
        <v>90</v>
      </c>
      <c r="J66" s="279">
        <v>89</v>
      </c>
      <c r="K66" s="279"/>
      <c r="L66" s="279"/>
      <c r="M66" s="279"/>
      <c r="N66" s="279"/>
      <c r="O66" s="279"/>
      <c r="P66" s="279"/>
      <c r="Q66" s="279"/>
      <c r="R66" s="279"/>
      <c r="S66" s="279"/>
      <c r="T66" s="279"/>
      <c r="U66" s="113"/>
      <c r="V66" s="113"/>
    </row>
    <row r="67" spans="1:22" customFormat="1" ht="30">
      <c r="A67" s="260" t="s">
        <v>738</v>
      </c>
      <c r="B67" s="260" t="s">
        <v>148</v>
      </c>
      <c r="C67" s="107" t="s">
        <v>740</v>
      </c>
      <c r="D67" s="107" t="s">
        <v>727</v>
      </c>
      <c r="E67" s="278" t="s">
        <v>737</v>
      </c>
      <c r="F67" s="260" t="s">
        <v>360</v>
      </c>
      <c r="G67" s="279">
        <v>86</v>
      </c>
      <c r="H67" s="279">
        <v>88</v>
      </c>
      <c r="I67" s="279">
        <v>90</v>
      </c>
      <c r="J67" s="279">
        <v>89</v>
      </c>
      <c r="K67" s="279"/>
      <c r="L67" s="279"/>
      <c r="M67" s="279"/>
      <c r="N67" s="279"/>
      <c r="O67" s="279"/>
      <c r="P67" s="279"/>
      <c r="Q67" s="279"/>
      <c r="R67" s="279"/>
      <c r="S67" s="279"/>
      <c r="T67" s="279"/>
      <c r="U67" s="113"/>
      <c r="V67" s="113"/>
    </row>
    <row r="68" spans="1:22" customFormat="1" ht="30">
      <c r="A68" s="260" t="s">
        <v>738</v>
      </c>
      <c r="B68" s="260" t="s">
        <v>148</v>
      </c>
      <c r="C68" s="107" t="s">
        <v>740</v>
      </c>
      <c r="D68" s="107" t="s">
        <v>726</v>
      </c>
      <c r="E68" s="278" t="s">
        <v>737</v>
      </c>
      <c r="F68" s="260" t="s">
        <v>62</v>
      </c>
      <c r="G68" s="279">
        <v>2</v>
      </c>
      <c r="H68" s="279">
        <v>2.5</v>
      </c>
      <c r="I68" s="279">
        <v>4.5</v>
      </c>
      <c r="J68" s="279">
        <v>5</v>
      </c>
      <c r="K68" s="279"/>
      <c r="L68" s="279"/>
      <c r="M68" s="279"/>
      <c r="N68" s="279"/>
      <c r="O68" s="279"/>
      <c r="P68" s="279"/>
      <c r="Q68" s="279"/>
      <c r="R68" s="279"/>
      <c r="S68" s="279"/>
      <c r="T68" s="279"/>
      <c r="U68" s="113"/>
      <c r="V68" s="113"/>
    </row>
    <row r="69" spans="1:22" customFormat="1" ht="30">
      <c r="A69" s="260" t="s">
        <v>738</v>
      </c>
      <c r="B69" s="260" t="s">
        <v>148</v>
      </c>
      <c r="C69" s="107" t="s">
        <v>740</v>
      </c>
      <c r="D69" s="107" t="s">
        <v>727</v>
      </c>
      <c r="E69" s="278" t="s">
        <v>737</v>
      </c>
      <c r="F69" s="260" t="s">
        <v>62</v>
      </c>
      <c r="G69" s="279">
        <v>1</v>
      </c>
      <c r="H69" s="279">
        <v>1.5</v>
      </c>
      <c r="I69" s="279">
        <v>2</v>
      </c>
      <c r="J69" s="279">
        <v>2.5</v>
      </c>
      <c r="K69" s="279"/>
      <c r="L69" s="279"/>
      <c r="M69" s="279"/>
      <c r="N69" s="279"/>
      <c r="O69" s="279"/>
      <c r="P69" s="279"/>
      <c r="Q69" s="279"/>
      <c r="R69" s="279"/>
      <c r="S69" s="279"/>
      <c r="T69" s="279"/>
      <c r="U69" s="113"/>
      <c r="V69" s="113"/>
    </row>
    <row r="70" spans="1:22" customFormat="1" ht="30">
      <c r="A70" s="260" t="s">
        <v>738</v>
      </c>
      <c r="B70" s="260" t="s">
        <v>148</v>
      </c>
      <c r="C70" s="107" t="s">
        <v>741</v>
      </c>
      <c r="D70" s="107" t="s">
        <v>726</v>
      </c>
      <c r="E70" s="278" t="s">
        <v>737</v>
      </c>
      <c r="F70" s="260" t="s">
        <v>360</v>
      </c>
      <c r="G70" s="279">
        <v>86</v>
      </c>
      <c r="H70" s="279">
        <v>88</v>
      </c>
      <c r="I70" s="279">
        <v>90</v>
      </c>
      <c r="J70" s="279">
        <v>89</v>
      </c>
      <c r="K70" s="279"/>
      <c r="L70" s="279"/>
      <c r="M70" s="279"/>
      <c r="N70" s="279"/>
      <c r="O70" s="279"/>
      <c r="P70" s="279"/>
      <c r="Q70" s="279"/>
      <c r="R70" s="279"/>
      <c r="S70" s="279"/>
      <c r="T70" s="279"/>
      <c r="U70" s="113"/>
      <c r="V70" s="113"/>
    </row>
    <row r="71" spans="1:22" customFormat="1" ht="30">
      <c r="A71" s="260" t="s">
        <v>738</v>
      </c>
      <c r="B71" s="260" t="s">
        <v>148</v>
      </c>
      <c r="C71" s="107" t="s">
        <v>741</v>
      </c>
      <c r="D71" s="107" t="s">
        <v>727</v>
      </c>
      <c r="E71" s="278" t="s">
        <v>737</v>
      </c>
      <c r="F71" s="260" t="s">
        <v>360</v>
      </c>
      <c r="G71" s="279">
        <v>86</v>
      </c>
      <c r="H71" s="279">
        <v>88</v>
      </c>
      <c r="I71" s="279">
        <v>90</v>
      </c>
      <c r="J71" s="279">
        <v>89</v>
      </c>
      <c r="K71" s="279"/>
      <c r="L71" s="279"/>
      <c r="M71" s="279"/>
      <c r="N71" s="279"/>
      <c r="O71" s="279"/>
      <c r="P71" s="279"/>
      <c r="Q71" s="279"/>
      <c r="R71" s="279"/>
      <c r="S71" s="279"/>
      <c r="T71" s="279"/>
      <c r="U71" s="113"/>
      <c r="V71" s="113"/>
    </row>
    <row r="72" spans="1:22" customFormat="1" ht="30">
      <c r="A72" s="260" t="s">
        <v>738</v>
      </c>
      <c r="B72" s="260" t="s">
        <v>148</v>
      </c>
      <c r="C72" s="107" t="s">
        <v>741</v>
      </c>
      <c r="D72" s="107" t="s">
        <v>726</v>
      </c>
      <c r="E72" s="278" t="s">
        <v>737</v>
      </c>
      <c r="F72" s="260" t="s">
        <v>62</v>
      </c>
      <c r="G72" s="279">
        <v>1</v>
      </c>
      <c r="H72" s="279">
        <v>1.5</v>
      </c>
      <c r="I72" s="279">
        <v>2</v>
      </c>
      <c r="J72" s="279">
        <v>2.5</v>
      </c>
      <c r="K72" s="279"/>
      <c r="L72" s="279"/>
      <c r="M72" s="279"/>
      <c r="N72" s="279"/>
      <c r="O72" s="279"/>
      <c r="P72" s="279"/>
      <c r="Q72" s="279"/>
      <c r="R72" s="279"/>
      <c r="S72" s="279"/>
      <c r="T72" s="279"/>
      <c r="U72" s="113"/>
      <c r="V72" s="113"/>
    </row>
    <row r="73" spans="1:22" customFormat="1" ht="30">
      <c r="A73" s="260" t="s">
        <v>738</v>
      </c>
      <c r="B73" s="260" t="s">
        <v>148</v>
      </c>
      <c r="C73" s="107" t="s">
        <v>741</v>
      </c>
      <c r="D73" s="107" t="s">
        <v>727</v>
      </c>
      <c r="E73" s="278" t="s">
        <v>737</v>
      </c>
      <c r="F73" s="260" t="s">
        <v>62</v>
      </c>
      <c r="G73" s="279">
        <v>1</v>
      </c>
      <c r="H73" s="279">
        <v>1.5</v>
      </c>
      <c r="I73" s="279">
        <v>2</v>
      </c>
      <c r="J73" s="279">
        <v>2.5</v>
      </c>
      <c r="K73" s="279"/>
      <c r="L73" s="279"/>
      <c r="M73" s="279"/>
      <c r="N73" s="279"/>
      <c r="O73" s="279"/>
      <c r="P73" s="279"/>
      <c r="Q73" s="279"/>
      <c r="R73" s="279"/>
      <c r="S73" s="279"/>
      <c r="T73" s="279"/>
      <c r="U73" s="113"/>
      <c r="V73" s="113"/>
    </row>
    <row r="74" spans="1:22" customFormat="1">
      <c r="A74" s="107"/>
      <c r="B74" s="107"/>
      <c r="C74" s="107"/>
      <c r="D74" s="107"/>
      <c r="E74" s="278"/>
      <c r="F74" s="107"/>
      <c r="G74" s="279"/>
      <c r="H74" s="279"/>
      <c r="I74" s="279"/>
      <c r="J74" s="279"/>
      <c r="K74" s="279"/>
      <c r="L74" s="279"/>
      <c r="M74" s="279"/>
      <c r="N74" s="279"/>
      <c r="O74" s="279"/>
      <c r="P74" s="279"/>
      <c r="Q74" s="279"/>
      <c r="R74" s="279"/>
      <c r="S74" s="279"/>
      <c r="T74" s="279"/>
      <c r="U74" s="113"/>
      <c r="V74" s="113"/>
    </row>
    <row r="75" spans="1:22" customFormat="1">
      <c r="A75" s="107"/>
      <c r="B75" s="107"/>
      <c r="C75" s="107"/>
      <c r="D75" s="107"/>
      <c r="E75" s="278"/>
      <c r="F75" s="107"/>
      <c r="G75" s="279"/>
      <c r="H75" s="279"/>
      <c r="I75" s="279"/>
      <c r="J75" s="279"/>
      <c r="K75" s="279"/>
      <c r="L75" s="279"/>
      <c r="M75" s="279"/>
      <c r="N75" s="279"/>
      <c r="O75" s="279"/>
      <c r="P75" s="279"/>
      <c r="Q75" s="279"/>
      <c r="R75" s="279"/>
      <c r="S75" s="279"/>
      <c r="T75" s="279"/>
      <c r="U75" s="113"/>
      <c r="V75" s="113"/>
    </row>
    <row r="76" spans="1:22" customFormat="1">
      <c r="A76" s="107"/>
      <c r="B76" s="107"/>
      <c r="C76" s="107"/>
      <c r="D76" s="107"/>
      <c r="E76" s="278"/>
      <c r="F76" s="107"/>
      <c r="G76" s="279"/>
      <c r="H76" s="279"/>
      <c r="I76" s="279"/>
      <c r="J76" s="279"/>
      <c r="K76" s="279"/>
      <c r="L76" s="279"/>
      <c r="M76" s="279"/>
      <c r="N76" s="279"/>
      <c r="O76" s="279"/>
      <c r="P76" s="279"/>
      <c r="Q76" s="279"/>
      <c r="R76" s="279"/>
      <c r="S76" s="279"/>
      <c r="T76" s="279"/>
      <c r="U76" s="113"/>
      <c r="V76" s="113"/>
    </row>
    <row r="77" spans="1:22" customFormat="1">
      <c r="A77" s="107"/>
      <c r="B77" s="107"/>
      <c r="C77" s="107"/>
      <c r="D77" s="107"/>
      <c r="E77" s="278"/>
      <c r="F77" s="107"/>
      <c r="G77" s="279"/>
      <c r="H77" s="279"/>
      <c r="I77" s="279"/>
      <c r="J77" s="279"/>
      <c r="K77" s="279"/>
      <c r="L77" s="279"/>
      <c r="M77" s="279"/>
      <c r="N77" s="279"/>
      <c r="O77" s="279"/>
      <c r="P77" s="279"/>
      <c r="Q77" s="279"/>
      <c r="R77" s="279"/>
      <c r="S77" s="279"/>
      <c r="T77" s="279"/>
      <c r="U77" s="113"/>
      <c r="V77" s="113"/>
    </row>
    <row r="78" spans="1:22" customFormat="1">
      <c r="A78" s="107"/>
      <c r="B78" s="107"/>
      <c r="C78" s="107"/>
      <c r="D78" s="107"/>
      <c r="E78" s="278"/>
      <c r="F78" s="107"/>
      <c r="G78" s="279"/>
      <c r="H78" s="279"/>
      <c r="I78" s="279"/>
      <c r="J78" s="279"/>
      <c r="K78" s="279"/>
      <c r="L78" s="279"/>
      <c r="M78" s="279"/>
      <c r="N78" s="279"/>
      <c r="O78" s="279"/>
      <c r="P78" s="279"/>
      <c r="Q78" s="279"/>
      <c r="R78" s="279"/>
      <c r="S78" s="279"/>
      <c r="T78" s="279"/>
      <c r="U78" s="113"/>
      <c r="V78" s="113"/>
    </row>
    <row r="79" spans="1:22" customFormat="1">
      <c r="A79" s="107"/>
      <c r="B79" s="107"/>
      <c r="C79" s="107"/>
      <c r="D79" s="107"/>
      <c r="E79" s="278"/>
      <c r="F79" s="107"/>
      <c r="G79" s="279"/>
      <c r="H79" s="279"/>
      <c r="I79" s="279"/>
      <c r="J79" s="279"/>
      <c r="K79" s="279"/>
      <c r="L79" s="279"/>
      <c r="M79" s="279"/>
      <c r="N79" s="279"/>
      <c r="O79" s="279"/>
      <c r="P79" s="279"/>
      <c r="Q79" s="279"/>
      <c r="R79" s="279"/>
      <c r="S79" s="279"/>
      <c r="T79" s="279"/>
      <c r="U79" s="113"/>
      <c r="V79" s="113"/>
    </row>
    <row r="80" spans="1:22" customFormat="1">
      <c r="A80" s="107"/>
      <c r="B80" s="107"/>
      <c r="C80" s="107"/>
      <c r="D80" s="107"/>
      <c r="E80" s="278"/>
      <c r="F80" s="107"/>
      <c r="G80" s="279"/>
      <c r="H80" s="279"/>
      <c r="I80" s="279"/>
      <c r="J80" s="279"/>
      <c r="K80" s="279"/>
      <c r="L80" s="279"/>
      <c r="M80" s="279"/>
      <c r="N80" s="279"/>
      <c r="O80" s="279"/>
      <c r="P80" s="279"/>
      <c r="Q80" s="279"/>
      <c r="R80" s="279"/>
      <c r="S80" s="279"/>
      <c r="T80" s="279"/>
      <c r="U80" s="113"/>
      <c r="V80" s="113"/>
    </row>
    <row r="81" spans="1:22" customFormat="1">
      <c r="A81" s="107"/>
      <c r="B81" s="107"/>
      <c r="C81" s="107"/>
      <c r="D81" s="107"/>
      <c r="E81" s="278"/>
      <c r="F81" s="107"/>
      <c r="G81" s="279"/>
      <c r="H81" s="279"/>
      <c r="I81" s="279"/>
      <c r="J81" s="279"/>
      <c r="K81" s="279"/>
      <c r="L81" s="279"/>
      <c r="M81" s="279"/>
      <c r="N81" s="279"/>
      <c r="O81" s="279"/>
      <c r="P81" s="279"/>
      <c r="Q81" s="279"/>
      <c r="R81" s="279"/>
      <c r="S81" s="279"/>
      <c r="T81" s="279"/>
      <c r="U81" s="113"/>
      <c r="V81" s="113"/>
    </row>
    <row r="82" spans="1:22" customFormat="1">
      <c r="A82" s="107"/>
      <c r="B82" s="107"/>
      <c r="C82" s="107"/>
      <c r="D82" s="107"/>
      <c r="E82" s="278"/>
      <c r="F82" s="107"/>
      <c r="G82" s="279"/>
      <c r="H82" s="279"/>
      <c r="I82" s="279"/>
      <c r="J82" s="279"/>
      <c r="K82" s="279"/>
      <c r="L82" s="279"/>
      <c r="M82" s="279"/>
      <c r="N82" s="279"/>
      <c r="O82" s="279"/>
      <c r="P82" s="279"/>
      <c r="Q82" s="279"/>
      <c r="R82" s="279"/>
      <c r="S82" s="279"/>
      <c r="T82" s="279"/>
      <c r="U82" s="113"/>
      <c r="V82" s="113"/>
    </row>
    <row r="83" spans="1:22" customFormat="1">
      <c r="A83" s="107"/>
      <c r="B83" s="107"/>
      <c r="C83" s="107"/>
      <c r="D83" s="107"/>
      <c r="E83" s="278"/>
      <c r="F83" s="107"/>
      <c r="G83" s="279"/>
      <c r="H83" s="279"/>
      <c r="I83" s="279"/>
      <c r="J83" s="279"/>
      <c r="K83" s="279"/>
      <c r="L83" s="279"/>
      <c r="M83" s="279"/>
      <c r="N83" s="279"/>
      <c r="O83" s="279"/>
      <c r="P83" s="279"/>
      <c r="Q83" s="279"/>
      <c r="R83" s="279"/>
      <c r="S83" s="279"/>
      <c r="T83" s="279"/>
      <c r="U83" s="113"/>
      <c r="V83" s="113"/>
    </row>
    <row r="84" spans="1:22" customFormat="1">
      <c r="A84" s="107"/>
      <c r="B84" s="107"/>
      <c r="C84" s="107"/>
      <c r="D84" s="107"/>
      <c r="E84" s="278"/>
      <c r="F84" s="107"/>
      <c r="G84" s="279"/>
      <c r="H84" s="279"/>
      <c r="I84" s="279"/>
      <c r="J84" s="279"/>
      <c r="K84" s="279"/>
      <c r="L84" s="279"/>
      <c r="M84" s="279"/>
      <c r="N84" s="279"/>
      <c r="O84" s="279"/>
      <c r="P84" s="279"/>
      <c r="Q84" s="279"/>
      <c r="R84" s="279"/>
      <c r="S84" s="279"/>
      <c r="T84" s="279"/>
      <c r="U84" s="113"/>
      <c r="V84" s="113"/>
    </row>
    <row r="85" spans="1:22" customFormat="1">
      <c r="A85" s="107"/>
      <c r="B85" s="107"/>
      <c r="C85" s="107"/>
      <c r="D85" s="107"/>
      <c r="E85" s="278"/>
      <c r="F85" s="107"/>
      <c r="G85" s="279"/>
      <c r="H85" s="279"/>
      <c r="I85" s="279"/>
      <c r="J85" s="279"/>
      <c r="K85" s="279"/>
      <c r="L85" s="279"/>
      <c r="M85" s="279"/>
      <c r="N85" s="279"/>
      <c r="O85" s="279"/>
      <c r="P85" s="279"/>
      <c r="Q85" s="279"/>
      <c r="R85" s="279"/>
      <c r="S85" s="279"/>
      <c r="T85" s="279"/>
      <c r="U85" s="113"/>
      <c r="V85" s="113"/>
    </row>
    <row r="86" spans="1:22" customFormat="1">
      <c r="A86" s="107"/>
      <c r="B86" s="107"/>
      <c r="C86" s="107"/>
      <c r="D86" s="107"/>
      <c r="E86" s="278"/>
      <c r="F86" s="107"/>
      <c r="G86" s="279"/>
      <c r="H86" s="279"/>
      <c r="I86" s="279"/>
      <c r="J86" s="279"/>
      <c r="K86" s="279"/>
      <c r="L86" s="279"/>
      <c r="M86" s="279"/>
      <c r="N86" s="279"/>
      <c r="O86" s="279"/>
      <c r="P86" s="279"/>
      <c r="Q86" s="279"/>
      <c r="R86" s="279"/>
      <c r="S86" s="279"/>
      <c r="T86" s="279"/>
      <c r="U86" s="113"/>
      <c r="V86" s="113"/>
    </row>
    <row r="87" spans="1:22" customFormat="1">
      <c r="A87" s="107"/>
      <c r="B87" s="107"/>
      <c r="C87" s="107"/>
      <c r="D87" s="107"/>
      <c r="E87" s="278"/>
      <c r="F87" s="107"/>
      <c r="G87" s="279"/>
      <c r="H87" s="279"/>
      <c r="I87" s="279"/>
      <c r="J87" s="279"/>
      <c r="K87" s="279"/>
      <c r="L87" s="279"/>
      <c r="M87" s="279"/>
      <c r="N87" s="279"/>
      <c r="O87" s="279"/>
      <c r="P87" s="279"/>
      <c r="Q87" s="279"/>
      <c r="R87" s="279"/>
      <c r="S87" s="279"/>
      <c r="T87" s="279"/>
      <c r="U87" s="113"/>
      <c r="V87" s="113"/>
    </row>
    <row r="88" spans="1:22" customFormat="1">
      <c r="A88" s="107"/>
      <c r="B88" s="107"/>
      <c r="C88" s="107"/>
      <c r="D88" s="107"/>
      <c r="E88" s="278"/>
      <c r="F88" s="107"/>
      <c r="G88" s="279"/>
      <c r="H88" s="279"/>
      <c r="I88" s="279"/>
      <c r="J88" s="279"/>
      <c r="K88" s="279"/>
      <c r="L88" s="279"/>
      <c r="M88" s="279"/>
      <c r="N88" s="279"/>
      <c r="O88" s="279"/>
      <c r="P88" s="279"/>
      <c r="Q88" s="279"/>
      <c r="R88" s="279"/>
      <c r="S88" s="279"/>
      <c r="T88" s="279"/>
      <c r="U88" s="113"/>
      <c r="V88" s="113"/>
    </row>
    <row r="89" spans="1:22" customFormat="1">
      <c r="A89" s="107"/>
      <c r="B89" s="107"/>
      <c r="C89" s="107"/>
      <c r="D89" s="107"/>
      <c r="E89" s="278"/>
      <c r="F89" s="107"/>
      <c r="G89" s="279"/>
      <c r="H89" s="279"/>
      <c r="I89" s="279"/>
      <c r="J89" s="279"/>
      <c r="K89" s="279"/>
      <c r="L89" s="279"/>
      <c r="M89" s="279"/>
      <c r="N89" s="279"/>
      <c r="O89" s="279"/>
      <c r="P89" s="279"/>
      <c r="Q89" s="279"/>
      <c r="R89" s="279"/>
      <c r="S89" s="279"/>
      <c r="T89" s="279"/>
      <c r="U89" s="113"/>
      <c r="V89" s="113"/>
    </row>
    <row r="90" spans="1:22" customFormat="1">
      <c r="A90" s="107"/>
      <c r="B90" s="107"/>
      <c r="C90" s="107"/>
      <c r="D90" s="107"/>
      <c r="E90" s="278"/>
      <c r="F90" s="107"/>
      <c r="G90" s="279"/>
      <c r="H90" s="279"/>
      <c r="I90" s="279"/>
      <c r="J90" s="279"/>
      <c r="K90" s="279"/>
      <c r="L90" s="279"/>
      <c r="M90" s="279"/>
      <c r="N90" s="279"/>
      <c r="O90" s="279"/>
      <c r="P90" s="279"/>
      <c r="Q90" s="279"/>
      <c r="R90" s="279"/>
      <c r="S90" s="279"/>
      <c r="T90" s="279"/>
      <c r="U90" s="113"/>
      <c r="V90" s="113"/>
    </row>
    <row r="91" spans="1:22" customFormat="1">
      <c r="A91" s="107"/>
      <c r="B91" s="107"/>
      <c r="C91" s="107"/>
      <c r="D91" s="107"/>
      <c r="E91" s="278"/>
      <c r="F91" s="107"/>
      <c r="G91" s="279"/>
      <c r="H91" s="279"/>
      <c r="I91" s="279"/>
      <c r="J91" s="279"/>
      <c r="K91" s="279"/>
      <c r="L91" s="279"/>
      <c r="M91" s="279"/>
      <c r="N91" s="279"/>
      <c r="O91" s="279"/>
      <c r="P91" s="279"/>
      <c r="Q91" s="279"/>
      <c r="R91" s="279"/>
      <c r="S91" s="279"/>
      <c r="T91" s="279"/>
      <c r="U91" s="113"/>
      <c r="V91" s="113"/>
    </row>
    <row r="92" spans="1:22" customFormat="1" ht="12.75"/>
    <row r="93" spans="1:22" customFormat="1" ht="12.75"/>
    <row r="94" spans="1:22" customFormat="1" ht="12.75"/>
    <row r="95" spans="1:22" customFormat="1" ht="12.75"/>
    <row r="96" spans="1:22" customFormat="1" ht="12.75"/>
    <row r="97" customFormat="1" ht="12.75"/>
    <row r="98" customFormat="1" ht="12.75"/>
    <row r="99" customFormat="1" ht="12.75"/>
    <row r="100" customFormat="1" ht="12.75"/>
    <row r="101" customFormat="1" ht="12.75"/>
    <row r="102" customFormat="1" ht="12.75"/>
    <row r="103" customFormat="1" ht="12.75"/>
    <row r="104" customFormat="1" ht="12.75"/>
    <row r="105" customFormat="1" ht="12.75"/>
    <row r="106" customFormat="1" ht="12.75"/>
    <row r="107" customFormat="1" ht="12.75"/>
    <row r="108" customFormat="1" ht="12.75"/>
    <row r="109" customFormat="1" ht="12.75"/>
    <row r="110" customFormat="1" ht="12.75"/>
    <row r="111" customFormat="1" ht="12.75"/>
    <row r="112" customFormat="1" ht="12.75"/>
    <row r="113" customFormat="1" ht="12.75"/>
    <row r="114" customFormat="1" ht="12.75"/>
    <row r="115" customFormat="1" ht="12.75"/>
    <row r="116" customFormat="1" ht="12.75"/>
    <row r="117" customFormat="1" ht="12.75"/>
    <row r="118" customFormat="1" ht="12.75"/>
    <row r="119" customFormat="1" ht="12.75"/>
    <row r="120" customFormat="1" ht="12.75"/>
    <row r="121" customFormat="1" ht="12.75"/>
    <row r="122" customFormat="1" ht="12.75"/>
    <row r="123" customFormat="1" ht="12.75"/>
    <row r="124" customFormat="1" ht="12.75"/>
    <row r="125" customFormat="1" ht="12.75"/>
    <row r="126" customFormat="1" ht="12.75"/>
    <row r="127" customFormat="1" ht="12.75"/>
    <row r="128" customFormat="1" ht="12.75"/>
    <row r="129" customFormat="1" ht="12.75"/>
    <row r="130" customFormat="1" ht="12.75"/>
    <row r="131" customFormat="1" ht="12.75"/>
    <row r="132" customFormat="1" ht="12.75"/>
    <row r="133" customFormat="1" ht="12.75"/>
    <row r="134" customFormat="1" ht="12.75"/>
    <row r="135" customFormat="1" ht="12.75"/>
    <row r="136" customFormat="1" ht="12.75"/>
    <row r="137" customFormat="1" ht="12.75"/>
    <row r="138" customFormat="1" ht="12.75"/>
    <row r="139" customFormat="1" ht="12.75"/>
    <row r="140" customFormat="1" ht="12.75"/>
    <row r="141" customFormat="1" ht="12.75"/>
    <row r="142" customFormat="1" ht="12.75"/>
    <row r="143" customFormat="1" ht="12.75"/>
    <row r="144" customFormat="1" ht="12.75"/>
    <row r="145" customFormat="1" ht="12.75"/>
    <row r="146" customFormat="1" ht="12.75"/>
    <row r="147" customFormat="1" ht="12.75"/>
    <row r="148" customFormat="1" ht="12.75"/>
    <row r="149" customFormat="1" ht="12.75"/>
    <row r="150" customFormat="1" ht="12.75"/>
    <row r="151" customFormat="1" ht="12.75"/>
    <row r="152" customFormat="1" ht="12.75"/>
    <row r="153" customFormat="1" ht="12.75"/>
    <row r="154" customFormat="1" ht="12.75"/>
    <row r="155" customFormat="1" ht="12.75"/>
    <row r="156" customFormat="1" ht="12.75"/>
    <row r="157" customFormat="1" ht="12.75"/>
    <row r="158" customFormat="1" ht="12.75"/>
    <row r="159" customFormat="1" ht="12.75"/>
    <row r="160" customFormat="1" ht="12.75"/>
    <row r="161" customFormat="1" ht="12.75"/>
    <row r="162" customFormat="1" ht="12.75"/>
    <row r="163" customFormat="1" ht="12.75"/>
    <row r="164" customFormat="1" ht="12.75"/>
    <row r="165" customFormat="1" ht="12.75"/>
    <row r="166" customFormat="1" ht="12.75"/>
    <row r="167" customFormat="1" ht="12.75"/>
    <row r="168" customFormat="1" ht="12.75"/>
    <row r="169" customFormat="1" ht="12.75"/>
    <row r="170" customFormat="1" ht="12.75"/>
    <row r="171" customFormat="1" ht="12.75"/>
    <row r="172" customFormat="1" ht="12.75"/>
    <row r="173" customFormat="1" ht="12.75"/>
    <row r="174" customFormat="1" ht="12.75"/>
    <row r="175" customFormat="1" ht="12.75"/>
    <row r="176" customFormat="1" ht="12.75"/>
    <row r="177" customFormat="1" ht="12.75"/>
    <row r="178" customFormat="1" ht="12.75"/>
    <row r="179" customFormat="1" ht="12.75"/>
    <row r="180" customFormat="1" ht="12.75"/>
    <row r="181" customFormat="1" ht="12.75"/>
    <row r="182" customFormat="1" ht="12.75"/>
    <row r="183" customFormat="1" ht="12.75"/>
    <row r="184" customFormat="1" ht="12.75"/>
    <row r="185" customFormat="1" ht="12.75"/>
    <row r="186" customFormat="1" ht="12.75"/>
    <row r="187" customFormat="1" ht="12.75"/>
    <row r="188" customFormat="1" ht="12.75"/>
    <row r="189" customFormat="1" ht="12.75"/>
    <row r="190" customFormat="1" ht="12.75"/>
    <row r="191" customFormat="1" ht="12.75"/>
    <row r="192" customFormat="1" ht="12.75"/>
    <row r="193" customFormat="1" ht="12.75"/>
    <row r="194" customFormat="1" ht="12.75"/>
    <row r="195" customFormat="1" ht="12.75"/>
    <row r="196" customFormat="1" ht="12.75"/>
    <row r="197" customFormat="1" ht="12.75"/>
    <row r="198" customFormat="1" ht="12.75"/>
    <row r="199" customFormat="1" ht="12.75"/>
    <row r="200" customFormat="1" ht="12.75"/>
    <row r="201" customFormat="1" ht="12.75"/>
    <row r="202" customFormat="1" ht="12.75"/>
    <row r="203" customFormat="1" ht="12.75"/>
    <row r="204" customFormat="1" ht="12.75"/>
    <row r="205" customFormat="1" ht="12.75"/>
    <row r="206" customFormat="1" ht="12.75"/>
    <row r="207" customFormat="1" ht="12.75"/>
    <row r="208" customFormat="1" ht="12.75"/>
    <row r="209" customFormat="1" ht="12.75"/>
    <row r="210" customFormat="1" ht="12.75"/>
    <row r="211" customFormat="1" ht="12.75"/>
    <row r="212" customFormat="1" ht="12.75"/>
    <row r="213" customFormat="1" ht="12.75"/>
    <row r="214" customFormat="1" ht="12.75"/>
    <row r="215" customFormat="1" ht="12.75"/>
    <row r="216" customFormat="1" ht="12.75"/>
    <row r="217" customFormat="1" ht="12.75"/>
    <row r="218" customFormat="1" ht="12.75"/>
    <row r="219" customFormat="1" ht="12.75"/>
    <row r="220" customFormat="1" ht="12.75"/>
    <row r="221" customFormat="1" ht="12.75"/>
    <row r="222" customFormat="1" ht="12.75"/>
    <row r="223" customFormat="1" ht="12.75"/>
    <row r="224" customFormat="1" ht="12.75"/>
    <row r="225" customFormat="1" ht="12.75"/>
    <row r="226" customFormat="1" ht="12.75"/>
    <row r="227" customFormat="1" ht="12.75"/>
    <row r="228" customFormat="1" ht="12.75"/>
    <row r="229" customFormat="1" ht="12.75"/>
    <row r="230" customFormat="1" ht="12.75"/>
    <row r="231" customFormat="1" ht="12.75"/>
    <row r="232" customFormat="1" ht="12.75"/>
    <row r="233" customFormat="1" ht="12.75"/>
    <row r="234" customFormat="1" ht="12.75"/>
    <row r="235" customFormat="1" ht="12.75"/>
    <row r="236" customFormat="1" ht="12.75"/>
    <row r="237" customFormat="1" ht="12.75"/>
    <row r="238" customFormat="1" ht="12.75"/>
    <row r="239" customFormat="1" ht="12.75"/>
    <row r="240" customFormat="1" ht="12.75"/>
    <row r="241" customFormat="1" ht="12.75"/>
    <row r="242" customFormat="1" ht="12.75"/>
    <row r="243" customFormat="1" ht="12.75"/>
    <row r="244" customFormat="1" ht="12.75"/>
    <row r="245" customFormat="1" ht="12.75"/>
    <row r="246" customFormat="1" ht="12.75"/>
    <row r="247" customFormat="1" ht="12.75"/>
    <row r="248" customFormat="1" ht="12.75"/>
    <row r="249" customFormat="1" ht="12.75"/>
    <row r="250" customFormat="1" ht="12.75"/>
    <row r="251" customFormat="1" ht="12.75"/>
    <row r="252" customFormat="1" ht="12.75"/>
    <row r="253" customFormat="1" ht="12.75"/>
    <row r="254" customFormat="1" ht="12.75"/>
    <row r="255" customFormat="1" ht="12.75"/>
    <row r="256" customFormat="1" ht="12.75"/>
    <row r="257" customFormat="1" ht="12.75"/>
    <row r="258" customFormat="1" ht="12.75"/>
    <row r="259" customFormat="1" ht="12.75"/>
    <row r="260" customFormat="1" ht="12.75"/>
    <row r="261" customFormat="1" ht="12.75"/>
    <row r="262" customFormat="1" ht="12.75"/>
    <row r="263" customFormat="1" ht="12.75"/>
    <row r="264" customFormat="1" ht="12.75"/>
    <row r="265" customFormat="1" ht="12.75"/>
    <row r="266" customFormat="1" ht="12.75"/>
    <row r="267" customFormat="1" ht="12.75"/>
    <row r="268" customFormat="1" ht="12.75"/>
    <row r="269" customFormat="1" ht="12.75"/>
    <row r="270" customFormat="1" ht="12.75"/>
    <row r="271" customFormat="1" ht="12.75"/>
    <row r="272" customFormat="1" ht="12.75"/>
    <row r="273" customFormat="1" ht="12.75"/>
    <row r="274" customFormat="1" ht="12.75"/>
    <row r="275" customFormat="1" ht="12.75"/>
    <row r="276" customFormat="1" ht="12.75"/>
    <row r="277" customFormat="1" ht="12.75"/>
    <row r="278" customFormat="1" ht="12.75"/>
    <row r="279" customFormat="1" ht="12.75"/>
    <row r="280" customFormat="1" ht="12.75"/>
    <row r="281" customFormat="1" ht="12.75"/>
    <row r="282" customFormat="1" ht="12.75"/>
    <row r="283" customFormat="1" ht="12.75"/>
    <row r="284" customFormat="1" ht="12.75"/>
    <row r="285" customFormat="1" ht="12.75"/>
    <row r="286" customFormat="1" ht="12.75"/>
    <row r="287" customFormat="1" ht="12.75"/>
    <row r="288" customFormat="1" ht="12.75"/>
    <row r="289" customFormat="1" ht="12.75"/>
    <row r="290" customFormat="1" ht="12.75"/>
    <row r="291" customFormat="1" ht="12.75"/>
    <row r="292" customFormat="1" ht="12.75"/>
    <row r="293" customFormat="1" ht="12.75"/>
    <row r="294" customFormat="1" ht="12.75"/>
    <row r="295" customFormat="1" ht="12.75"/>
    <row r="296" customFormat="1" ht="12.75"/>
    <row r="297" customFormat="1" ht="12.75"/>
    <row r="298" customFormat="1" ht="12.75"/>
    <row r="299" customFormat="1" ht="12.75"/>
    <row r="300" customFormat="1" ht="12.75"/>
    <row r="301" customFormat="1" ht="12.75"/>
    <row r="302" customFormat="1" ht="12.75"/>
    <row r="303" customFormat="1" ht="12.75"/>
    <row r="304" customFormat="1" ht="12.75"/>
    <row r="305" customFormat="1" ht="12.75"/>
    <row r="306" customFormat="1" ht="12.75"/>
    <row r="307" customFormat="1" ht="12.75"/>
    <row r="308" customFormat="1" ht="12.75"/>
    <row r="309" customFormat="1" ht="12.75"/>
    <row r="310" customFormat="1" ht="12.75"/>
    <row r="311" customFormat="1" ht="12.75"/>
    <row r="312" customFormat="1" ht="12.75"/>
    <row r="313" customFormat="1" ht="12.75"/>
    <row r="314" customFormat="1" ht="12.75"/>
    <row r="315" customFormat="1" ht="12.75"/>
    <row r="316" customFormat="1" ht="12.75"/>
    <row r="317" customFormat="1" ht="12.75"/>
    <row r="318" customFormat="1" ht="12.75"/>
    <row r="319" customFormat="1" ht="12.75"/>
    <row r="320" customFormat="1" ht="12.75"/>
    <row r="321" customFormat="1" ht="12.75"/>
    <row r="322" customFormat="1" ht="12.75"/>
    <row r="323" customFormat="1" ht="12.75"/>
    <row r="324" customFormat="1" ht="12.75"/>
    <row r="325" customFormat="1" ht="12.75"/>
    <row r="326" customFormat="1" ht="12.75"/>
    <row r="327" customFormat="1" ht="12.75"/>
    <row r="328" customFormat="1" ht="12.75"/>
    <row r="329" customFormat="1" ht="12.75"/>
    <row r="330" customFormat="1" ht="12.75"/>
    <row r="331" customFormat="1" ht="12.75"/>
    <row r="332" customFormat="1" ht="12.75"/>
    <row r="333" customFormat="1" ht="12.75"/>
    <row r="334" customFormat="1" ht="12.75"/>
    <row r="335" customFormat="1" ht="12.75"/>
    <row r="336" customFormat="1" ht="12.75"/>
    <row r="337" customFormat="1" ht="12.75"/>
    <row r="338" customFormat="1" ht="12.75"/>
    <row r="339" customFormat="1" ht="12.75"/>
    <row r="340" customFormat="1" ht="12.75"/>
    <row r="341" customFormat="1" ht="12.75"/>
    <row r="342" customFormat="1" ht="12.75"/>
    <row r="343" customFormat="1" ht="12.75"/>
    <row r="344" customFormat="1" ht="12.75"/>
    <row r="345" customFormat="1" ht="12.75"/>
    <row r="346" customFormat="1" ht="12.75"/>
    <row r="347" customFormat="1" ht="12.75"/>
    <row r="348" customFormat="1" ht="12.75"/>
    <row r="349" customFormat="1" ht="12.75"/>
    <row r="350" customFormat="1" ht="12.75"/>
    <row r="351" customFormat="1" ht="12.75"/>
    <row r="352" customFormat="1" ht="12.75"/>
    <row r="353" customFormat="1" ht="12.75"/>
    <row r="354" customFormat="1" ht="12.75"/>
    <row r="355" customFormat="1" ht="12.75"/>
    <row r="356" customFormat="1" ht="12.75"/>
    <row r="357" customFormat="1" ht="12.75"/>
    <row r="358" customFormat="1" ht="12.75"/>
    <row r="359" customFormat="1" ht="12.75"/>
    <row r="360" customFormat="1" ht="12.75"/>
    <row r="361" customFormat="1" ht="12.75"/>
    <row r="362" customFormat="1" ht="12.75"/>
    <row r="363" customFormat="1" ht="12.75"/>
    <row r="364" customFormat="1" ht="12.75"/>
    <row r="365" customFormat="1" ht="12.75"/>
    <row r="366" customFormat="1" ht="12.75"/>
    <row r="367" customFormat="1" ht="12.75"/>
    <row r="368" customFormat="1" ht="12.75"/>
    <row r="369" customFormat="1" ht="12.75"/>
    <row r="370" customFormat="1" ht="12.75"/>
    <row r="371" customFormat="1" ht="12.75"/>
    <row r="372" customFormat="1" ht="12.75"/>
    <row r="373" customFormat="1" ht="12.75"/>
    <row r="374" customFormat="1" ht="12.75"/>
    <row r="375" customFormat="1" ht="12.75"/>
    <row r="376" customFormat="1" ht="12.75"/>
    <row r="377" customFormat="1" ht="12.75"/>
    <row r="378" customFormat="1" ht="12.75"/>
    <row r="379" customFormat="1" ht="12.75"/>
    <row r="380" customFormat="1" ht="12.75"/>
    <row r="381" customFormat="1" ht="12.75"/>
    <row r="382" customFormat="1" ht="12.75"/>
    <row r="383" customFormat="1" ht="12.75"/>
    <row r="384" customFormat="1" ht="12.75"/>
    <row r="385" customFormat="1" ht="12.75"/>
    <row r="386" customFormat="1" ht="12.75"/>
    <row r="387" customFormat="1" ht="12.75"/>
    <row r="388" customFormat="1" ht="12.75"/>
    <row r="389" customFormat="1" ht="12.75"/>
    <row r="390" customFormat="1" ht="12.75"/>
    <row r="391" customFormat="1" ht="12.75"/>
    <row r="392" customFormat="1" ht="12.75"/>
    <row r="393" customFormat="1" ht="12.75"/>
    <row r="394" customFormat="1" ht="12.75"/>
    <row r="395" customFormat="1" ht="12.75"/>
    <row r="396" customFormat="1" ht="12.75"/>
    <row r="397" customFormat="1" ht="12.75"/>
    <row r="398" customFormat="1" ht="12.75"/>
    <row r="399" customFormat="1" ht="12.75"/>
    <row r="400" customFormat="1" ht="12.75"/>
    <row r="401" customFormat="1" ht="12.75"/>
    <row r="402" customFormat="1" ht="12.75"/>
    <row r="403" customFormat="1" ht="12.75"/>
    <row r="404" customFormat="1" ht="12.75"/>
    <row r="405" customFormat="1" ht="12.75"/>
    <row r="406" customFormat="1" ht="12.75"/>
    <row r="407" customFormat="1" ht="12.75"/>
    <row r="408" customFormat="1" ht="12.75"/>
    <row r="409" customFormat="1" ht="12.75"/>
    <row r="410" customFormat="1" ht="12.75"/>
    <row r="411" customFormat="1" ht="12.75"/>
    <row r="412" customFormat="1" ht="12.75"/>
    <row r="413" customFormat="1" ht="12.75"/>
    <row r="414" customFormat="1" ht="12.75"/>
    <row r="415" customFormat="1" ht="12.75"/>
    <row r="416" customFormat="1" ht="12.75"/>
    <row r="417" customFormat="1" ht="12.75"/>
    <row r="418" customFormat="1" ht="12.75"/>
    <row r="419" customFormat="1" ht="12.75"/>
    <row r="420" customFormat="1" ht="12.75"/>
    <row r="421" customFormat="1" ht="12.75"/>
    <row r="422" customFormat="1" ht="12.75"/>
    <row r="423" customFormat="1" ht="12.75"/>
    <row r="424" customFormat="1" ht="12.75"/>
    <row r="425" customFormat="1" ht="12.75"/>
    <row r="426" customFormat="1" ht="12.75"/>
    <row r="427" customFormat="1" ht="12.75"/>
    <row r="428" customFormat="1" ht="12.75"/>
    <row r="429" customFormat="1" ht="12.75"/>
    <row r="430" customFormat="1" ht="12.75"/>
    <row r="431" customFormat="1" ht="12.75"/>
    <row r="432" customFormat="1" ht="12.75"/>
    <row r="433" customFormat="1" ht="12.75"/>
    <row r="434" customFormat="1" ht="12.75"/>
    <row r="435" customFormat="1" ht="12.75"/>
    <row r="436" customFormat="1" ht="12.75"/>
    <row r="437" customFormat="1" ht="12.75"/>
    <row r="438" customFormat="1" ht="12.75"/>
    <row r="439" customFormat="1" ht="12.75"/>
    <row r="440" customFormat="1" ht="12.75"/>
    <row r="441" customFormat="1" ht="12.75"/>
    <row r="442" customFormat="1" ht="12.75"/>
    <row r="443" customFormat="1" ht="12.75"/>
    <row r="444" customFormat="1" ht="12.75"/>
    <row r="445" customFormat="1" ht="12.75"/>
    <row r="446" customFormat="1" ht="12.75"/>
    <row r="447" customFormat="1" ht="12.75"/>
    <row r="448" customFormat="1" ht="12.75"/>
    <row r="449" customFormat="1" ht="12.75"/>
    <row r="450" customFormat="1" ht="12.75"/>
    <row r="451" customFormat="1" ht="12.75"/>
    <row r="452" customFormat="1" ht="12.75"/>
    <row r="453" customFormat="1" ht="12.75"/>
    <row r="454" customFormat="1" ht="12.75"/>
    <row r="455" customFormat="1" ht="12.75"/>
    <row r="456" customFormat="1" ht="12.75"/>
    <row r="457" customFormat="1" ht="12.75"/>
    <row r="458" customFormat="1" ht="12.75"/>
    <row r="459" customFormat="1" ht="12.75"/>
    <row r="460" customFormat="1" ht="12.75"/>
    <row r="461" customFormat="1" ht="12.75"/>
    <row r="462" customFormat="1" ht="12.75"/>
    <row r="463" customFormat="1" ht="12.75"/>
    <row r="464" customFormat="1" ht="12.75"/>
    <row r="465" customFormat="1" ht="12.75"/>
    <row r="466" customFormat="1" ht="12.75"/>
    <row r="467" customFormat="1" ht="12.75"/>
    <row r="468" customFormat="1" ht="12.75"/>
    <row r="469" customFormat="1" ht="12.75"/>
    <row r="470" customFormat="1" ht="12.75"/>
    <row r="471" customFormat="1" ht="12.75"/>
    <row r="472" customFormat="1" ht="12.75"/>
    <row r="473" customFormat="1" ht="12.75"/>
    <row r="474" customFormat="1" ht="12.75"/>
    <row r="475" customFormat="1" ht="12.75"/>
    <row r="476" customFormat="1" ht="12.75"/>
    <row r="477" customFormat="1" ht="12.75"/>
    <row r="478" customFormat="1" ht="12.75"/>
    <row r="479" customFormat="1" ht="12.75"/>
    <row r="480" customFormat="1" ht="12.75"/>
    <row r="481" customFormat="1" ht="12.75"/>
    <row r="482" customFormat="1" ht="12.75"/>
    <row r="483" customFormat="1" ht="12.75"/>
    <row r="484" customFormat="1" ht="12.75"/>
    <row r="485" customFormat="1" ht="12.75"/>
    <row r="486" customFormat="1" ht="12.75"/>
    <row r="487" customFormat="1" ht="12.75"/>
    <row r="488" customFormat="1" ht="12.75"/>
    <row r="489" customFormat="1" ht="12.75"/>
    <row r="490" customFormat="1" ht="12.75"/>
    <row r="491" customFormat="1" ht="12.75"/>
    <row r="492" customFormat="1" ht="12.75"/>
    <row r="493" customFormat="1" ht="12.75"/>
    <row r="494" customFormat="1" ht="12.75"/>
    <row r="495" customFormat="1" ht="12.75"/>
    <row r="496" customFormat="1" ht="12.75"/>
    <row r="497" customFormat="1" ht="12.75"/>
    <row r="498" customFormat="1" ht="12.75"/>
    <row r="499" customFormat="1" ht="12.75"/>
    <row r="500" customFormat="1" ht="12.75"/>
    <row r="501" customFormat="1" ht="12.75"/>
    <row r="502" customFormat="1" ht="12.75"/>
    <row r="503" customFormat="1" ht="12.75"/>
    <row r="504" customFormat="1" ht="12.75"/>
    <row r="505" customFormat="1" ht="12.75"/>
    <row r="506" customFormat="1" ht="12.75"/>
    <row r="507" customFormat="1" ht="12.75"/>
    <row r="508" customFormat="1" ht="12.75"/>
    <row r="509" customFormat="1" ht="12.75"/>
    <row r="510" customFormat="1" ht="12.75"/>
    <row r="511" customFormat="1" ht="12.75"/>
    <row r="512" customFormat="1" ht="12.75"/>
    <row r="513" customFormat="1" ht="12.75"/>
    <row r="514" customFormat="1" ht="12.75"/>
    <row r="515" customFormat="1" ht="12.75"/>
    <row r="516" customFormat="1" ht="12.75"/>
    <row r="517" customFormat="1" ht="12.75"/>
    <row r="518" customFormat="1" ht="12.75"/>
    <row r="519" customFormat="1" ht="12.75"/>
    <row r="520" customFormat="1" ht="12.75"/>
    <row r="521" customFormat="1" ht="12.75"/>
    <row r="522" customFormat="1" ht="12.75"/>
    <row r="523" customFormat="1" ht="12.75"/>
    <row r="524" customFormat="1" ht="12.75"/>
    <row r="525" customFormat="1" ht="12.75"/>
    <row r="526" customFormat="1" ht="12.75"/>
    <row r="527" customFormat="1" ht="12.75"/>
    <row r="528" customFormat="1" ht="12.75"/>
    <row r="529" customFormat="1" ht="12.75"/>
    <row r="530" customFormat="1" ht="12.75"/>
    <row r="531" customFormat="1" ht="12.75"/>
    <row r="532" customFormat="1" ht="12.75"/>
    <row r="533" customFormat="1" ht="12.75"/>
    <row r="534" customFormat="1" ht="12.75"/>
    <row r="535" customFormat="1" ht="12.75"/>
    <row r="536" customFormat="1" ht="12.75"/>
    <row r="537" customFormat="1" ht="12.75"/>
    <row r="538" customFormat="1" ht="12.75"/>
    <row r="539" customFormat="1" ht="12.75"/>
    <row r="540" customFormat="1" ht="12.75"/>
    <row r="541" customFormat="1" ht="12.75"/>
    <row r="542" customFormat="1" ht="12.75"/>
    <row r="543" customFormat="1" ht="12.75"/>
    <row r="544" customFormat="1" ht="12.75"/>
    <row r="545" customFormat="1" ht="12.75"/>
    <row r="546" customFormat="1" ht="12.75"/>
    <row r="547" customFormat="1" ht="12.75"/>
    <row r="548" customFormat="1" ht="12.75"/>
    <row r="549" customFormat="1" ht="12.75"/>
    <row r="550" customFormat="1" ht="12.75"/>
    <row r="551" customFormat="1" ht="12.75"/>
    <row r="552" customFormat="1" ht="12.75"/>
    <row r="553" customFormat="1" ht="12.75"/>
    <row r="554" customFormat="1" ht="12.75"/>
    <row r="555" customFormat="1" ht="12.75"/>
    <row r="556" customFormat="1" ht="12.75"/>
    <row r="557" customFormat="1" ht="12.75"/>
    <row r="558" customFormat="1" ht="12.75"/>
    <row r="559" customFormat="1" ht="12.75"/>
    <row r="560" customFormat="1" ht="12.75"/>
    <row r="561" customFormat="1" ht="12.75"/>
    <row r="562" customFormat="1" ht="12.75"/>
    <row r="563" customFormat="1" ht="12.75"/>
    <row r="564" customFormat="1" ht="12.75"/>
    <row r="565" customFormat="1" ht="12.75"/>
    <row r="566" customFormat="1" ht="12.75"/>
    <row r="567" customFormat="1" ht="12.75"/>
    <row r="568" customFormat="1" ht="12.75"/>
    <row r="569" customFormat="1" ht="12.75"/>
    <row r="570" customFormat="1" ht="12.75"/>
    <row r="571" customFormat="1" ht="12.75"/>
    <row r="572" customFormat="1" ht="12.75"/>
    <row r="573" customFormat="1" ht="12.75"/>
    <row r="574" customFormat="1" ht="12.75"/>
    <row r="575" customFormat="1" ht="12.75"/>
    <row r="576" customFormat="1" ht="12.75"/>
    <row r="577" customFormat="1" ht="12.75"/>
    <row r="578" customFormat="1" ht="12.75"/>
    <row r="579" customFormat="1" ht="12.75"/>
    <row r="580" customFormat="1" ht="12.75"/>
    <row r="581" customFormat="1" ht="12.75"/>
    <row r="582" customFormat="1" ht="12.75"/>
    <row r="583" customFormat="1" ht="12.75"/>
    <row r="584" customFormat="1" ht="12.75"/>
    <row r="585" customFormat="1" ht="12.75"/>
    <row r="586" customFormat="1" ht="12.75"/>
    <row r="587" customFormat="1" ht="12.75"/>
    <row r="588" customFormat="1" ht="12.75"/>
    <row r="589" customFormat="1" ht="12.75"/>
    <row r="590" customFormat="1" ht="12.75"/>
    <row r="591" customFormat="1" ht="12.75"/>
    <row r="592" customFormat="1" ht="12.75"/>
    <row r="593" customFormat="1" ht="12.75"/>
    <row r="594" customFormat="1" ht="12.75"/>
    <row r="595" customFormat="1" ht="12.75"/>
    <row r="596" customFormat="1" ht="12.75"/>
    <row r="597" customFormat="1" ht="12.75"/>
    <row r="598" customFormat="1" ht="12.75"/>
    <row r="599" customFormat="1" ht="12.75"/>
    <row r="600" customFormat="1" ht="12.75"/>
    <row r="601" customFormat="1" ht="12.75"/>
    <row r="602" customFormat="1" ht="12.75"/>
    <row r="603" customFormat="1" ht="12.75"/>
    <row r="604" customFormat="1" ht="12.75"/>
    <row r="605" customFormat="1" ht="12.75"/>
    <row r="606" customFormat="1" ht="12.75"/>
    <row r="607" customFormat="1" ht="12.75"/>
    <row r="608" customFormat="1" ht="12.75"/>
    <row r="609" customFormat="1" ht="12.75"/>
    <row r="610" customFormat="1" ht="12.75"/>
    <row r="611" customFormat="1" ht="12.75"/>
    <row r="612" customFormat="1" ht="12.75"/>
    <row r="613" customFormat="1" ht="12.75"/>
    <row r="614" customFormat="1" ht="12.75"/>
    <row r="615" customFormat="1" ht="12.75"/>
    <row r="616" customFormat="1" ht="12.75"/>
    <row r="617" customFormat="1" ht="12.75"/>
    <row r="618" customFormat="1" ht="12.75"/>
    <row r="619" customFormat="1" ht="12.75"/>
    <row r="620" customFormat="1" ht="12.75"/>
    <row r="621" customFormat="1" ht="12.75"/>
    <row r="622" customFormat="1" ht="12.75"/>
    <row r="623" customFormat="1" ht="12.75"/>
    <row r="624" customFormat="1" ht="12.75"/>
    <row r="625" customFormat="1" ht="12.75"/>
    <row r="626" customFormat="1" ht="12.75"/>
    <row r="627" customFormat="1" ht="12.75"/>
    <row r="628" customFormat="1" ht="12.75"/>
    <row r="629" customFormat="1" ht="12.75"/>
    <row r="630" customFormat="1" ht="12.75"/>
    <row r="631" customFormat="1" ht="12.75"/>
    <row r="632" customFormat="1" ht="12.75"/>
    <row r="633" customFormat="1" ht="12.75"/>
    <row r="634" customFormat="1" ht="12.75"/>
    <row r="635" customFormat="1" ht="12.75"/>
    <row r="636" customFormat="1" ht="12.75"/>
    <row r="637" customFormat="1" ht="12.75"/>
    <row r="638" customFormat="1" ht="12.75"/>
    <row r="639" customFormat="1" ht="12.75"/>
    <row r="640" customFormat="1" ht="12.75"/>
    <row r="641" customFormat="1" ht="12.75"/>
    <row r="642" customFormat="1" ht="12.75"/>
    <row r="643" customFormat="1" ht="12.75"/>
    <row r="644" customFormat="1" ht="12.75"/>
    <row r="645" customFormat="1" ht="12.75"/>
    <row r="646" customFormat="1" ht="12.75"/>
    <row r="647" customFormat="1" ht="12.75"/>
    <row r="648" customFormat="1" ht="12.75"/>
    <row r="649" customFormat="1" ht="12.75"/>
    <row r="650" customFormat="1" ht="12.75"/>
    <row r="651" customFormat="1" ht="12.75"/>
    <row r="652" customFormat="1" ht="12.75"/>
    <row r="653" customFormat="1" ht="12.75"/>
    <row r="654" customFormat="1" ht="12.75"/>
    <row r="655" customFormat="1" ht="12.75"/>
    <row r="656" customFormat="1" ht="12.75"/>
    <row r="657" customFormat="1" ht="12.75"/>
    <row r="658" customFormat="1" ht="12.75"/>
    <row r="659" customFormat="1" ht="12.75"/>
    <row r="660" customFormat="1" ht="12.75"/>
    <row r="661" customFormat="1" ht="12.75"/>
    <row r="662" customFormat="1" ht="12.75"/>
    <row r="663" customFormat="1" ht="12.75"/>
    <row r="664" customFormat="1" ht="12.75"/>
    <row r="665" customFormat="1" ht="12.75"/>
    <row r="666" customFormat="1" ht="12.75"/>
    <row r="667" customFormat="1" ht="12.75"/>
    <row r="668" customFormat="1" ht="12.75"/>
    <row r="669" customFormat="1" ht="12.75"/>
    <row r="670" customFormat="1" ht="12.75"/>
    <row r="671" customFormat="1" ht="12.75"/>
    <row r="672" customFormat="1" ht="12.75"/>
    <row r="673" customFormat="1" ht="12.75"/>
    <row r="674" customFormat="1" ht="12.75"/>
    <row r="675" customFormat="1" ht="12.75"/>
    <row r="676" customFormat="1" ht="12.75"/>
    <row r="677" customFormat="1" ht="12.75"/>
    <row r="678" customFormat="1" ht="12.75"/>
    <row r="679" customFormat="1" ht="12.75"/>
    <row r="680" customFormat="1" ht="12.75"/>
    <row r="681" customFormat="1" ht="12.75"/>
    <row r="682" customFormat="1" ht="12.75"/>
    <row r="683" customFormat="1" ht="12.75"/>
    <row r="684" customFormat="1" ht="12.75"/>
    <row r="685" customFormat="1" ht="12.75"/>
    <row r="686" customFormat="1" ht="12.75"/>
    <row r="687" customFormat="1" ht="12.75"/>
    <row r="688" customFormat="1" ht="12.75"/>
    <row r="689" customFormat="1" ht="12.75"/>
    <row r="690" customFormat="1" ht="12.75"/>
    <row r="691" customFormat="1" ht="12.75"/>
    <row r="692" customFormat="1" ht="12.75"/>
    <row r="693" customFormat="1" ht="12.75"/>
    <row r="694" customFormat="1" ht="12.75"/>
    <row r="695" customFormat="1" ht="12.75"/>
    <row r="696" customFormat="1" ht="12.75"/>
    <row r="697" customFormat="1" ht="12.75"/>
    <row r="698" customFormat="1" ht="12.75"/>
    <row r="699" customFormat="1" ht="12.75"/>
    <row r="700" customFormat="1" ht="12.75"/>
    <row r="701" customFormat="1" ht="12.75"/>
    <row r="702" customFormat="1" ht="12.75"/>
    <row r="703" customFormat="1" ht="12.75"/>
    <row r="704" customFormat="1" ht="12.75"/>
    <row r="705" customFormat="1" ht="12.75"/>
    <row r="706" customFormat="1" ht="12.75"/>
    <row r="707" customFormat="1" ht="12.75"/>
    <row r="708" customFormat="1" ht="12.75"/>
    <row r="709" customFormat="1" ht="12.75"/>
    <row r="710" customFormat="1" ht="12.75"/>
    <row r="711" customFormat="1" ht="12.75"/>
    <row r="712" customFormat="1" ht="12.75"/>
    <row r="713" customFormat="1" ht="12.75"/>
    <row r="714" customFormat="1" ht="12.75"/>
    <row r="715" customFormat="1" ht="12.75"/>
    <row r="716" customFormat="1" ht="12.75"/>
    <row r="717" customFormat="1" ht="12.75"/>
    <row r="718" customFormat="1" ht="12.75"/>
    <row r="719" customFormat="1" ht="12.75"/>
    <row r="720" customFormat="1" ht="12.75"/>
    <row r="721" customFormat="1" ht="12.75"/>
    <row r="722" customFormat="1" ht="12.75"/>
    <row r="723" customFormat="1" ht="12.75"/>
    <row r="724" customFormat="1" ht="12.75"/>
    <row r="725" customFormat="1" ht="12.75"/>
    <row r="726" customFormat="1" ht="12.75"/>
    <row r="727" customFormat="1" ht="12.75"/>
    <row r="728" customFormat="1" ht="12.75"/>
    <row r="729" customFormat="1" ht="12.75"/>
    <row r="730" customFormat="1" ht="12.75"/>
    <row r="731" customFormat="1" ht="12.75"/>
    <row r="732" customFormat="1" ht="12.75"/>
    <row r="733" customFormat="1" ht="12.75"/>
    <row r="734" customFormat="1" ht="12.75"/>
    <row r="735" customFormat="1" ht="12.75"/>
    <row r="736" customFormat="1" ht="12.75"/>
    <row r="737" customFormat="1" ht="12.75"/>
    <row r="738" customFormat="1" ht="12.75"/>
    <row r="739" customFormat="1" ht="12.75"/>
    <row r="740" customFormat="1" ht="12.75"/>
    <row r="741" customFormat="1" ht="12.75"/>
    <row r="742" customFormat="1" ht="12.75"/>
    <row r="743" customFormat="1" ht="12.75"/>
    <row r="744" customFormat="1" ht="12.75"/>
    <row r="745" customFormat="1" ht="12.75"/>
    <row r="746" customFormat="1" ht="12.75"/>
    <row r="747" customFormat="1" ht="12.75"/>
    <row r="748" customFormat="1" ht="12.75"/>
    <row r="749" customFormat="1" ht="12.75"/>
    <row r="750" customFormat="1" ht="12.75"/>
    <row r="751" customFormat="1" ht="12.75"/>
    <row r="752" customFormat="1" ht="12.75"/>
    <row r="753" customFormat="1" ht="12.75"/>
    <row r="754" customFormat="1" ht="12.75"/>
    <row r="755" customFormat="1" ht="12.75"/>
    <row r="756" customFormat="1" ht="12.75"/>
    <row r="757" customFormat="1" ht="12.75"/>
    <row r="758" customFormat="1" ht="12.75"/>
    <row r="759" customFormat="1" ht="12.75"/>
    <row r="760" customFormat="1" ht="12.75"/>
    <row r="761" customFormat="1" ht="12.75"/>
    <row r="762" customFormat="1" ht="12.75"/>
    <row r="763" customFormat="1" ht="12.75"/>
    <row r="764" customFormat="1" ht="12.75"/>
    <row r="765" customFormat="1" ht="12.75"/>
    <row r="766" customFormat="1" ht="12.75"/>
    <row r="767" customFormat="1" ht="12.75"/>
    <row r="768" customFormat="1" ht="12.75"/>
    <row r="769" customFormat="1" ht="12.75"/>
    <row r="770" customFormat="1" ht="12.75"/>
    <row r="771" customFormat="1" ht="12.75"/>
    <row r="772" customFormat="1" ht="12.75"/>
    <row r="773" customFormat="1" ht="12.75"/>
    <row r="774" customFormat="1" ht="12.75"/>
    <row r="775" customFormat="1" ht="12.75"/>
    <row r="776" customFormat="1" ht="12.75"/>
    <row r="777" customFormat="1" ht="12.75"/>
    <row r="778" customFormat="1" ht="12.75"/>
    <row r="779" customFormat="1" ht="12.75"/>
    <row r="780" customFormat="1" ht="12.75"/>
    <row r="781" customFormat="1" ht="12.75"/>
    <row r="782" customFormat="1" ht="12.75"/>
    <row r="783" customFormat="1" ht="12.75"/>
    <row r="784" customFormat="1" ht="12.75"/>
    <row r="785" customFormat="1" ht="12.75"/>
    <row r="786" customFormat="1" ht="12.75"/>
    <row r="787" customFormat="1" ht="12.75"/>
  </sheetData>
  <dataConsolidate/>
  <mergeCells count="26">
    <mergeCell ref="A20:A21"/>
    <mergeCell ref="B20:B21"/>
    <mergeCell ref="C20:C21"/>
    <mergeCell ref="D20:D21"/>
    <mergeCell ref="A15:D19"/>
    <mergeCell ref="M18:V18"/>
    <mergeCell ref="M19:V19"/>
    <mergeCell ref="M15:V15"/>
    <mergeCell ref="M3:V3"/>
    <mergeCell ref="M5:V5"/>
    <mergeCell ref="E20:E21"/>
    <mergeCell ref="M8:V8"/>
    <mergeCell ref="G20:V20"/>
    <mergeCell ref="M17:V17"/>
    <mergeCell ref="F20:F21"/>
    <mergeCell ref="M16:V16"/>
    <mergeCell ref="A1:V1"/>
    <mergeCell ref="A2:D2"/>
    <mergeCell ref="A3:D7"/>
    <mergeCell ref="A8:D14"/>
    <mergeCell ref="M7:V7"/>
    <mergeCell ref="M9:V9"/>
    <mergeCell ref="M4:V4"/>
    <mergeCell ref="M6:V6"/>
    <mergeCell ref="M2:V2"/>
    <mergeCell ref="E2:L2"/>
  </mergeCells>
  <phoneticPr fontId="6" type="noConversion"/>
  <dataValidations count="7">
    <dataValidation type="list" allowBlank="1" showInputMessage="1" sqref="F788:F65536">
      <formula1>Котлоагрегаты</formula1>
    </dataValidation>
    <dataValidation type="list" allowBlank="1" showInputMessage="1" sqref="F75:F78 F23:F73 F85:F91">
      <formula1>param</formula1>
    </dataValidation>
    <dataValidation type="list" allowBlank="1" showInputMessage="1" showErrorMessage="1" sqref="A75:A78 A85:A91 A23:A73">
      <formula1>филиал</formula1>
    </dataValidation>
    <dataValidation type="list" allowBlank="1" showInputMessage="1" showErrorMessage="1" sqref="B75:B78 B85:B91 B23:B73">
      <formula1>ПП</formula1>
    </dataValidation>
    <dataValidation type="list" allowBlank="1" showInputMessage="1" showErrorMessage="1" sqref="C75:C78 C23:C73 C85:C91">
      <formula1>котельные</formula1>
    </dataValidation>
    <dataValidation type="list" allowBlank="1" showInputMessage="1" showErrorMessage="1" sqref="D75:D78 D23:D73 D85:D91">
      <formula1>номера_котла</formula1>
    </dataValidation>
    <dataValidation type="decimal" allowBlank="1" showInputMessage="1" showErrorMessage="1" error="Введите число" sqref="K23:V91 G75:J78 G23:J73 G85:J91">
      <formula1>0</formula1>
      <formula2>10000</formula2>
    </dataValidation>
  </dataValidations>
  <printOptions horizontalCentered="1"/>
  <pageMargins left="0.39370078740157483" right="0.39370078740157483" top="0.78740157480314965" bottom="0.39370078740157483" header="0.51181102362204722" footer="0.51181102362204722"/>
  <pageSetup paperSize="9" scale="81" pageOrder="overThenDown" orientation="landscape" r:id="rId1"/>
  <headerFooter alignWithMargins="0"/>
  <legacyDrawing r:id="rId2"/>
  <tableParts count="1">
    <tablePart r:id="rId3"/>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8">
    <tabColor indexed="45"/>
  </sheetPr>
  <dimension ref="A1:AK37"/>
  <sheetViews>
    <sheetView topLeftCell="A3" zoomScale="85" zoomScaleNormal="85" zoomScaleSheetLayoutView="55" workbookViewId="0">
      <selection activeCell="B13" sqref="B13"/>
    </sheetView>
  </sheetViews>
  <sheetFormatPr defaultRowHeight="15.75"/>
  <cols>
    <col min="1" max="4" width="16.85546875" style="139" customWidth="1"/>
    <col min="5" max="5" width="43.7109375" style="139" customWidth="1"/>
    <col min="6" max="6" width="37.7109375" style="139" customWidth="1"/>
    <col min="7" max="7" width="28.28515625" style="142" customWidth="1"/>
    <col min="8" max="8" width="18.28515625" style="142" customWidth="1"/>
    <col min="9" max="9" width="17.28515625" style="23" customWidth="1"/>
    <col min="10" max="10" width="15" style="142" customWidth="1"/>
    <col min="11" max="11" width="14.85546875" style="142" customWidth="1"/>
    <col min="12" max="12" width="22" style="139" customWidth="1"/>
    <col min="13" max="13" width="21" style="139" customWidth="1"/>
    <col min="14" max="37" width="10.7109375" style="142" customWidth="1"/>
    <col min="38" max="16384" width="9.140625" style="23"/>
  </cols>
  <sheetData>
    <row r="1" spans="1:37" ht="47.45" customHeight="1">
      <c r="B1" s="140"/>
      <c r="C1" s="140"/>
      <c r="D1" s="140"/>
      <c r="E1" s="454" t="s">
        <v>193</v>
      </c>
      <c r="F1" s="454"/>
      <c r="G1" s="394" t="s">
        <v>592</v>
      </c>
      <c r="H1" s="394"/>
      <c r="I1" s="394"/>
      <c r="J1" s="394"/>
      <c r="K1" s="394"/>
      <c r="L1" s="394"/>
      <c r="M1" s="141"/>
      <c r="N1" s="449" t="s">
        <v>455</v>
      </c>
      <c r="O1" s="449"/>
      <c r="P1" s="449"/>
      <c r="Q1" s="449"/>
      <c r="R1" s="449"/>
      <c r="S1" s="449"/>
      <c r="T1" s="449"/>
      <c r="U1" s="449"/>
      <c r="V1" s="449"/>
      <c r="W1" s="449"/>
      <c r="X1" s="449"/>
      <c r="Y1" s="449"/>
      <c r="Z1" s="449" t="s">
        <v>431</v>
      </c>
      <c r="AA1" s="449"/>
      <c r="AB1" s="449"/>
      <c r="AC1" s="449"/>
      <c r="AD1" s="449"/>
      <c r="AE1" s="449"/>
      <c r="AF1" s="449"/>
      <c r="AG1" s="449"/>
      <c r="AH1" s="449"/>
      <c r="AI1" s="449"/>
      <c r="AJ1" s="449"/>
      <c r="AK1" s="449"/>
    </row>
    <row r="2" spans="1:37" ht="64.5" customHeight="1">
      <c r="E2" s="282" t="s">
        <v>188</v>
      </c>
      <c r="F2" s="282" t="s">
        <v>432</v>
      </c>
      <c r="G2" s="66" t="s">
        <v>189</v>
      </c>
      <c r="H2" s="281" t="s">
        <v>111</v>
      </c>
      <c r="I2" s="195" t="s">
        <v>112</v>
      </c>
      <c r="J2" s="66" t="s">
        <v>190</v>
      </c>
      <c r="K2" s="281" t="s">
        <v>46</v>
      </c>
      <c r="L2" s="56" t="s">
        <v>47</v>
      </c>
      <c r="M2" s="111"/>
      <c r="N2" s="453"/>
      <c r="O2" s="453"/>
      <c r="P2" s="453"/>
      <c r="Q2" s="453"/>
      <c r="R2" s="453"/>
      <c r="S2" s="453"/>
      <c r="T2" s="453"/>
      <c r="U2" s="453"/>
      <c r="V2" s="453"/>
      <c r="W2" s="453"/>
      <c r="X2" s="453"/>
      <c r="Y2" s="453"/>
      <c r="Z2" s="448" t="s">
        <v>703</v>
      </c>
      <c r="AA2" s="448"/>
      <c r="AB2" s="448"/>
      <c r="AC2" s="448"/>
      <c r="AD2" s="448"/>
      <c r="AE2" s="448"/>
      <c r="AF2" s="448"/>
      <c r="AG2" s="448"/>
      <c r="AH2" s="448"/>
      <c r="AI2" s="448"/>
      <c r="AJ2" s="448"/>
      <c r="AK2" s="448"/>
    </row>
    <row r="3" spans="1:37" ht="16.5" customHeight="1">
      <c r="A3" s="450" t="s">
        <v>1</v>
      </c>
      <c r="B3" s="450" t="s">
        <v>366</v>
      </c>
      <c r="C3" s="450" t="s">
        <v>175</v>
      </c>
      <c r="D3" s="452" t="s">
        <v>232</v>
      </c>
      <c r="E3" s="450" t="s">
        <v>68</v>
      </c>
      <c r="F3" s="450" t="s">
        <v>533</v>
      </c>
      <c r="G3" s="451" t="s">
        <v>704</v>
      </c>
      <c r="H3" s="451" t="s">
        <v>705</v>
      </c>
      <c r="I3" s="455" t="s">
        <v>65</v>
      </c>
      <c r="J3" s="451" t="s">
        <v>64</v>
      </c>
      <c r="K3" s="451" t="s">
        <v>593</v>
      </c>
      <c r="L3" s="450" t="s">
        <v>67</v>
      </c>
      <c r="M3" s="398" t="s">
        <v>454</v>
      </c>
      <c r="N3" s="363" t="s">
        <v>93</v>
      </c>
      <c r="O3" s="363" t="s">
        <v>94</v>
      </c>
      <c r="P3" s="363" t="s">
        <v>95</v>
      </c>
      <c r="Q3" s="363" t="s">
        <v>96</v>
      </c>
      <c r="R3" s="363" t="s">
        <v>97</v>
      </c>
      <c r="S3" s="363" t="s">
        <v>98</v>
      </c>
      <c r="T3" s="363" t="s">
        <v>99</v>
      </c>
      <c r="U3" s="363" t="s">
        <v>100</v>
      </c>
      <c r="V3" s="363" t="s">
        <v>101</v>
      </c>
      <c r="W3" s="363" t="s">
        <v>102</v>
      </c>
      <c r="X3" s="363" t="s">
        <v>103</v>
      </c>
      <c r="Y3" s="363" t="s">
        <v>104</v>
      </c>
      <c r="Z3" s="363" t="s">
        <v>93</v>
      </c>
      <c r="AA3" s="363" t="s">
        <v>94</v>
      </c>
      <c r="AB3" s="363" t="s">
        <v>95</v>
      </c>
      <c r="AC3" s="363" t="s">
        <v>96</v>
      </c>
      <c r="AD3" s="363" t="s">
        <v>97</v>
      </c>
      <c r="AE3" s="363" t="s">
        <v>98</v>
      </c>
      <c r="AF3" s="363" t="s">
        <v>99</v>
      </c>
      <c r="AG3" s="363" t="s">
        <v>100</v>
      </c>
      <c r="AH3" s="363" t="s">
        <v>101</v>
      </c>
      <c r="AI3" s="363" t="s">
        <v>102</v>
      </c>
      <c r="AJ3" s="363" t="s">
        <v>103</v>
      </c>
      <c r="AK3" s="363" t="s">
        <v>104</v>
      </c>
    </row>
    <row r="4" spans="1:37" ht="111.75" customHeight="1">
      <c r="A4" s="450"/>
      <c r="B4" s="450"/>
      <c r="C4" s="450"/>
      <c r="D4" s="452"/>
      <c r="E4" s="450"/>
      <c r="F4" s="450"/>
      <c r="G4" s="451"/>
      <c r="H4" s="451"/>
      <c r="I4" s="455"/>
      <c r="J4" s="451"/>
      <c r="K4" s="451"/>
      <c r="L4" s="450"/>
      <c r="M4" s="398"/>
      <c r="N4" s="363"/>
      <c r="O4" s="363"/>
      <c r="P4" s="363"/>
      <c r="Q4" s="363"/>
      <c r="R4" s="363"/>
      <c r="S4" s="363"/>
      <c r="T4" s="363"/>
      <c r="U4" s="363"/>
      <c r="V4" s="363"/>
      <c r="W4" s="363"/>
      <c r="X4" s="363"/>
      <c r="Y4" s="363"/>
      <c r="Z4" s="363"/>
      <c r="AA4" s="363"/>
      <c r="AB4" s="363"/>
      <c r="AC4" s="363"/>
      <c r="AD4" s="363"/>
      <c r="AE4" s="363"/>
      <c r="AF4" s="363"/>
      <c r="AG4" s="363"/>
      <c r="AH4" s="363"/>
      <c r="AI4" s="363"/>
      <c r="AJ4" s="363"/>
      <c r="AK4" s="363"/>
    </row>
    <row r="5" spans="1:37" s="143" customFormat="1">
      <c r="A5" s="280" t="s">
        <v>609</v>
      </c>
      <c r="B5" s="280" t="s">
        <v>610</v>
      </c>
      <c r="C5" s="280" t="s">
        <v>611</v>
      </c>
      <c r="D5" s="280" t="s">
        <v>612</v>
      </c>
      <c r="E5" s="280" t="s">
        <v>613</v>
      </c>
      <c r="F5" s="280" t="s">
        <v>614</v>
      </c>
      <c r="G5" s="280" t="s">
        <v>615</v>
      </c>
      <c r="H5" s="280" t="s">
        <v>616</v>
      </c>
      <c r="I5" s="280" t="s">
        <v>617</v>
      </c>
      <c r="J5" s="280" t="s">
        <v>618</v>
      </c>
      <c r="K5" s="280" t="s">
        <v>619</v>
      </c>
      <c r="L5" s="280" t="s">
        <v>620</v>
      </c>
      <c r="M5" s="280" t="s">
        <v>621</v>
      </c>
      <c r="N5" s="280" t="s">
        <v>623</v>
      </c>
      <c r="O5" s="280" t="s">
        <v>624</v>
      </c>
      <c r="P5" s="280" t="s">
        <v>625</v>
      </c>
      <c r="Q5" s="280" t="s">
        <v>626</v>
      </c>
      <c r="R5" s="280" t="s">
        <v>627</v>
      </c>
      <c r="S5" s="280" t="s">
        <v>628</v>
      </c>
      <c r="T5" s="280" t="s">
        <v>629</v>
      </c>
      <c r="U5" s="280" t="s">
        <v>636</v>
      </c>
      <c r="V5" s="280" t="s">
        <v>637</v>
      </c>
      <c r="W5" s="280" t="s">
        <v>638</v>
      </c>
      <c r="X5" s="280" t="s">
        <v>639</v>
      </c>
      <c r="Y5" s="280" t="s">
        <v>640</v>
      </c>
      <c r="Z5" s="280" t="s">
        <v>641</v>
      </c>
      <c r="AA5" s="280" t="s">
        <v>655</v>
      </c>
      <c r="AB5" s="280" t="s">
        <v>656</v>
      </c>
      <c r="AC5" s="280" t="s">
        <v>657</v>
      </c>
      <c r="AD5" s="280" t="s">
        <v>658</v>
      </c>
      <c r="AE5" s="280" t="s">
        <v>659</v>
      </c>
      <c r="AF5" s="280" t="s">
        <v>660</v>
      </c>
      <c r="AG5" s="280" t="s">
        <v>661</v>
      </c>
      <c r="AH5" s="280" t="s">
        <v>662</v>
      </c>
      <c r="AI5" s="280" t="s">
        <v>663</v>
      </c>
      <c r="AJ5" s="280" t="s">
        <v>664</v>
      </c>
      <c r="AK5" s="280" t="s">
        <v>665</v>
      </c>
    </row>
    <row r="6" spans="1:37">
      <c r="A6" s="54"/>
      <c r="B6" s="54"/>
      <c r="C6" s="54"/>
      <c r="D6" s="284"/>
      <c r="E6" s="284"/>
      <c r="F6" s="54"/>
      <c r="G6" s="63"/>
      <c r="H6" s="285"/>
      <c r="I6" s="286"/>
      <c r="J6" s="285"/>
      <c r="K6" s="285"/>
      <c r="L6" s="284"/>
      <c r="M6" s="54"/>
      <c r="N6" s="285"/>
      <c r="O6" s="285"/>
      <c r="P6" s="285"/>
      <c r="Q6" s="285"/>
      <c r="R6" s="285"/>
      <c r="S6" s="285"/>
      <c r="T6" s="285"/>
      <c r="U6" s="285"/>
      <c r="V6" s="285"/>
      <c r="W6" s="285"/>
      <c r="X6" s="285"/>
      <c r="Y6" s="285"/>
      <c r="Z6" s="63"/>
      <c r="AA6" s="63"/>
      <c r="AB6" s="63"/>
      <c r="AC6" s="63"/>
      <c r="AD6" s="63"/>
      <c r="AE6" s="63"/>
      <c r="AF6" s="63"/>
      <c r="AG6" s="63"/>
      <c r="AH6" s="63"/>
      <c r="AI6" s="63"/>
      <c r="AJ6" s="63"/>
      <c r="AK6" s="63"/>
    </row>
    <row r="7" spans="1:37">
      <c r="A7" s="54"/>
      <c r="B7" s="54"/>
      <c r="C7" s="242"/>
      <c r="D7" s="288"/>
      <c r="E7" s="288"/>
      <c r="F7" s="288"/>
      <c r="G7" s="289"/>
      <c r="H7" s="289"/>
      <c r="I7" s="290"/>
      <c r="J7" s="289"/>
      <c r="K7" s="289"/>
      <c r="L7" s="288"/>
      <c r="M7" s="54"/>
      <c r="N7" s="289"/>
      <c r="O7" s="289"/>
      <c r="P7" s="289"/>
      <c r="Q7" s="289"/>
      <c r="R7" s="289"/>
      <c r="S7" s="289"/>
      <c r="T7" s="289"/>
      <c r="U7" s="289"/>
      <c r="V7" s="289"/>
      <c r="W7" s="289"/>
      <c r="X7" s="289"/>
      <c r="Y7" s="289"/>
      <c r="Z7" s="289"/>
      <c r="AA7" s="289"/>
      <c r="AB7" s="289"/>
      <c r="AC7" s="289"/>
      <c r="AD7" s="289"/>
      <c r="AE7" s="289"/>
      <c r="AF7" s="289"/>
      <c r="AG7" s="289"/>
      <c r="AH7" s="289"/>
      <c r="AI7" s="289"/>
      <c r="AJ7" s="289"/>
      <c r="AK7" s="289"/>
    </row>
    <row r="8" spans="1:37">
      <c r="A8" s="54"/>
      <c r="B8" s="54"/>
      <c r="C8" s="54"/>
      <c r="D8" s="288"/>
      <c r="E8" s="288"/>
      <c r="F8" s="288"/>
      <c r="G8" s="289"/>
      <c r="H8" s="289"/>
      <c r="I8" s="290"/>
      <c r="J8" s="289"/>
      <c r="K8" s="289"/>
      <c r="L8" s="288"/>
      <c r="M8" s="54"/>
      <c r="N8" s="289"/>
      <c r="O8" s="289"/>
      <c r="P8" s="289"/>
      <c r="Q8" s="289"/>
      <c r="R8" s="289"/>
      <c r="S8" s="289"/>
      <c r="T8" s="289"/>
      <c r="U8" s="289"/>
      <c r="V8" s="289"/>
      <c r="W8" s="289"/>
      <c r="X8" s="289"/>
      <c r="Y8" s="289"/>
      <c r="Z8" s="289"/>
      <c r="AA8" s="289"/>
      <c r="AB8" s="289"/>
      <c r="AC8" s="289"/>
      <c r="AD8" s="289"/>
      <c r="AE8" s="289"/>
      <c r="AF8" s="289"/>
      <c r="AG8" s="289"/>
      <c r="AH8" s="289"/>
      <c r="AI8" s="289"/>
      <c r="AJ8" s="289"/>
      <c r="AK8" s="289"/>
    </row>
    <row r="9" spans="1:37">
      <c r="A9" s="54"/>
      <c r="B9" s="54"/>
      <c r="C9" s="288"/>
      <c r="D9" s="288"/>
      <c r="E9" s="288"/>
      <c r="F9" s="288"/>
      <c r="G9" s="289"/>
      <c r="H9" s="289"/>
      <c r="I9" s="290"/>
      <c r="J9" s="289"/>
      <c r="K9" s="289"/>
      <c r="L9" s="288"/>
      <c r="M9" s="54"/>
      <c r="N9" s="289"/>
      <c r="O9" s="289"/>
      <c r="P9" s="289"/>
      <c r="Q9" s="289"/>
      <c r="R9" s="289"/>
      <c r="S9" s="289"/>
      <c r="T9" s="289"/>
      <c r="U9" s="289"/>
      <c r="V9" s="289"/>
      <c r="W9" s="289"/>
      <c r="X9" s="289"/>
      <c r="Y9" s="289"/>
      <c r="Z9" s="289"/>
      <c r="AA9" s="289"/>
      <c r="AB9" s="289"/>
      <c r="AC9" s="289"/>
      <c r="AD9" s="289"/>
      <c r="AE9" s="289"/>
      <c r="AF9" s="289"/>
      <c r="AG9" s="289"/>
      <c r="AH9" s="289"/>
      <c r="AI9" s="289"/>
      <c r="AJ9" s="289"/>
      <c r="AK9" s="289"/>
    </row>
    <row r="10" spans="1:37">
      <c r="A10" s="54"/>
      <c r="B10" s="54"/>
      <c r="C10" s="288"/>
      <c r="D10" s="288"/>
      <c r="E10" s="288"/>
      <c r="F10" s="288"/>
      <c r="G10" s="289"/>
      <c r="H10" s="289"/>
      <c r="I10" s="290"/>
      <c r="J10" s="289"/>
      <c r="K10" s="289"/>
      <c r="L10" s="288"/>
      <c r="M10" s="54"/>
      <c r="N10" s="289"/>
      <c r="O10" s="289"/>
      <c r="P10" s="289"/>
      <c r="Q10" s="289"/>
      <c r="R10" s="289"/>
      <c r="S10" s="289"/>
      <c r="T10" s="289"/>
      <c r="U10" s="289"/>
      <c r="V10" s="289"/>
      <c r="W10" s="289"/>
      <c r="X10" s="289"/>
      <c r="Y10" s="289"/>
      <c r="Z10" s="289"/>
      <c r="AA10" s="289"/>
      <c r="AB10" s="289"/>
      <c r="AC10" s="289"/>
      <c r="AD10" s="289"/>
      <c r="AE10" s="289"/>
      <c r="AF10" s="289"/>
      <c r="AG10" s="289"/>
      <c r="AH10" s="289"/>
      <c r="AI10" s="289"/>
      <c r="AJ10" s="289"/>
      <c r="AK10" s="289"/>
    </row>
    <row r="11" spans="1:37">
      <c r="A11" s="288"/>
      <c r="B11" s="288"/>
      <c r="C11" s="288"/>
      <c r="D11" s="288"/>
      <c r="E11" s="288"/>
      <c r="F11" s="288"/>
      <c r="G11" s="289"/>
      <c r="H11" s="289"/>
      <c r="I11" s="290"/>
      <c r="J11" s="289"/>
      <c r="K11" s="289"/>
      <c r="L11" s="288"/>
      <c r="M11" s="288"/>
      <c r="N11" s="289"/>
      <c r="O11" s="289"/>
      <c r="P11" s="289"/>
      <c r="Q11" s="289"/>
      <c r="R11" s="289"/>
      <c r="S11" s="289"/>
      <c r="T11" s="289"/>
      <c r="U11" s="289"/>
      <c r="V11" s="289"/>
      <c r="W11" s="289"/>
      <c r="X11" s="289"/>
      <c r="Y11" s="289"/>
      <c r="Z11" s="289"/>
      <c r="AA11" s="289"/>
      <c r="AB11" s="289"/>
      <c r="AC11" s="289"/>
      <c r="AD11" s="289"/>
      <c r="AE11" s="289"/>
      <c r="AF11" s="289"/>
      <c r="AG11" s="289"/>
      <c r="AH11" s="289"/>
      <c r="AI11" s="289"/>
      <c r="AJ11" s="289"/>
      <c r="AK11" s="289"/>
    </row>
    <row r="12" spans="1:37">
      <c r="A12" s="288"/>
      <c r="B12" s="288"/>
      <c r="C12" s="288"/>
      <c r="D12" s="288"/>
      <c r="E12" s="288"/>
      <c r="F12" s="288"/>
      <c r="G12" s="289"/>
      <c r="H12" s="289"/>
      <c r="I12" s="290"/>
      <c r="J12" s="289"/>
      <c r="K12" s="289"/>
      <c r="L12" s="288"/>
      <c r="M12" s="288"/>
      <c r="N12" s="289"/>
      <c r="O12" s="289"/>
      <c r="P12" s="289"/>
      <c r="Q12" s="289"/>
      <c r="R12" s="289"/>
      <c r="S12" s="289"/>
      <c r="T12" s="289"/>
      <c r="U12" s="289"/>
      <c r="V12" s="289"/>
      <c r="W12" s="289"/>
      <c r="X12" s="289"/>
      <c r="Y12" s="289"/>
      <c r="Z12" s="289"/>
      <c r="AA12" s="289"/>
      <c r="AB12" s="289"/>
      <c r="AC12" s="289"/>
      <c r="AD12" s="289"/>
      <c r="AE12" s="289"/>
      <c r="AF12" s="289"/>
      <c r="AG12" s="289"/>
      <c r="AH12" s="289"/>
      <c r="AI12" s="289"/>
      <c r="AJ12" s="289"/>
      <c r="AK12" s="289"/>
    </row>
    <row r="13" spans="1:37">
      <c r="A13" s="288"/>
      <c r="B13" s="288"/>
      <c r="C13" s="288"/>
      <c r="D13" s="288"/>
      <c r="E13" s="288"/>
      <c r="F13" s="288"/>
      <c r="G13" s="289"/>
      <c r="H13" s="289"/>
      <c r="I13" s="290"/>
      <c r="J13" s="289"/>
      <c r="K13" s="289"/>
      <c r="L13" s="288"/>
      <c r="M13" s="288"/>
      <c r="N13" s="289"/>
      <c r="O13" s="289"/>
      <c r="P13" s="289"/>
      <c r="Q13" s="289"/>
      <c r="R13" s="289"/>
      <c r="S13" s="289"/>
      <c r="T13" s="289"/>
      <c r="U13" s="289"/>
      <c r="V13" s="289"/>
      <c r="W13" s="289"/>
      <c r="X13" s="289"/>
      <c r="Y13" s="289"/>
      <c r="Z13" s="289"/>
      <c r="AA13" s="289"/>
      <c r="AB13" s="289"/>
      <c r="AC13" s="289"/>
      <c r="AD13" s="289"/>
      <c r="AE13" s="289"/>
      <c r="AF13" s="289"/>
      <c r="AG13" s="289"/>
      <c r="AH13" s="289"/>
      <c r="AI13" s="289"/>
      <c r="AJ13" s="289"/>
      <c r="AK13" s="289"/>
    </row>
    <row r="14" spans="1:37">
      <c r="A14" s="288"/>
      <c r="B14" s="288"/>
      <c r="C14" s="288"/>
      <c r="D14" s="288"/>
      <c r="E14" s="288"/>
      <c r="F14" s="288"/>
      <c r="G14" s="289"/>
      <c r="H14" s="289"/>
      <c r="I14" s="290"/>
      <c r="J14" s="289"/>
      <c r="K14" s="289"/>
      <c r="L14" s="288"/>
      <c r="M14" s="288"/>
      <c r="N14" s="289"/>
      <c r="O14" s="289"/>
      <c r="P14" s="289"/>
      <c r="Q14" s="289"/>
      <c r="R14" s="289"/>
      <c r="S14" s="289"/>
      <c r="T14" s="289"/>
      <c r="U14" s="289"/>
      <c r="V14" s="289"/>
      <c r="W14" s="289"/>
      <c r="X14" s="289"/>
      <c r="Y14" s="289"/>
      <c r="Z14" s="289"/>
      <c r="AA14" s="289"/>
      <c r="AB14" s="289"/>
      <c r="AC14" s="289"/>
      <c r="AD14" s="289"/>
      <c r="AE14" s="289"/>
      <c r="AF14" s="289"/>
      <c r="AG14" s="289"/>
      <c r="AH14" s="289"/>
      <c r="AI14" s="289"/>
      <c r="AJ14" s="289"/>
      <c r="AK14" s="289"/>
    </row>
    <row r="15" spans="1:37">
      <c r="A15" s="288"/>
      <c r="B15" s="288"/>
      <c r="C15" s="288"/>
      <c r="D15" s="288"/>
      <c r="E15" s="288"/>
      <c r="F15" s="288"/>
      <c r="G15" s="289"/>
      <c r="H15" s="289"/>
      <c r="I15" s="290"/>
      <c r="J15" s="289"/>
      <c r="K15" s="289"/>
      <c r="L15" s="288"/>
      <c r="M15" s="288"/>
      <c r="N15" s="289"/>
      <c r="O15" s="289"/>
      <c r="P15" s="289"/>
      <c r="Q15" s="289"/>
      <c r="R15" s="289"/>
      <c r="S15" s="289"/>
      <c r="T15" s="289"/>
      <c r="U15" s="289"/>
      <c r="V15" s="289"/>
      <c r="W15" s="289"/>
      <c r="X15" s="289"/>
      <c r="Y15" s="289"/>
      <c r="Z15" s="289"/>
      <c r="AA15" s="289"/>
      <c r="AB15" s="289"/>
      <c r="AC15" s="289"/>
      <c r="AD15" s="289"/>
      <c r="AE15" s="289"/>
      <c r="AF15" s="289"/>
      <c r="AG15" s="289"/>
      <c r="AH15" s="289"/>
      <c r="AI15" s="289"/>
      <c r="AJ15" s="289"/>
      <c r="AK15" s="289"/>
    </row>
    <row r="16" spans="1:37">
      <c r="A16" s="288"/>
      <c r="B16" s="288"/>
      <c r="C16" s="288"/>
      <c r="D16" s="288"/>
      <c r="E16" s="288"/>
      <c r="F16" s="288"/>
      <c r="G16" s="289"/>
      <c r="H16" s="289"/>
      <c r="I16" s="290"/>
      <c r="J16" s="289"/>
      <c r="K16" s="289"/>
      <c r="L16" s="288"/>
      <c r="M16" s="288"/>
      <c r="N16" s="289"/>
      <c r="O16" s="289"/>
      <c r="P16" s="289"/>
      <c r="Q16" s="289"/>
      <c r="R16" s="289"/>
      <c r="S16" s="289"/>
      <c r="T16" s="289"/>
      <c r="U16" s="289"/>
      <c r="V16" s="289"/>
      <c r="W16" s="289"/>
      <c r="X16" s="289"/>
      <c r="Y16" s="289"/>
      <c r="Z16" s="289"/>
      <c r="AA16" s="289"/>
      <c r="AB16" s="289"/>
      <c r="AC16" s="289"/>
      <c r="AD16" s="289"/>
      <c r="AE16" s="289"/>
      <c r="AF16" s="289"/>
      <c r="AG16" s="289"/>
      <c r="AH16" s="289"/>
      <c r="AI16" s="289"/>
      <c r="AJ16" s="289"/>
      <c r="AK16" s="289"/>
    </row>
    <row r="17" spans="1:37">
      <c r="A17" s="288"/>
      <c r="B17" s="288"/>
      <c r="C17" s="288"/>
      <c r="D17" s="288"/>
      <c r="E17" s="288"/>
      <c r="F17" s="288"/>
      <c r="G17" s="289"/>
      <c r="H17" s="289"/>
      <c r="I17" s="290"/>
      <c r="J17" s="289"/>
      <c r="K17" s="289"/>
      <c r="L17" s="288"/>
      <c r="M17" s="288"/>
      <c r="N17" s="289"/>
      <c r="O17" s="289"/>
      <c r="P17" s="289"/>
      <c r="Q17" s="289"/>
      <c r="R17" s="289"/>
      <c r="S17" s="289"/>
      <c r="T17" s="289"/>
      <c r="U17" s="289"/>
      <c r="V17" s="289"/>
      <c r="W17" s="289"/>
      <c r="X17" s="289"/>
      <c r="Y17" s="289"/>
      <c r="Z17" s="289"/>
      <c r="AA17" s="289"/>
      <c r="AB17" s="289"/>
      <c r="AC17" s="289"/>
      <c r="AD17" s="289"/>
      <c r="AE17" s="289"/>
      <c r="AF17" s="289"/>
      <c r="AG17" s="289"/>
      <c r="AH17" s="289"/>
      <c r="AI17" s="289"/>
      <c r="AJ17" s="289"/>
      <c r="AK17" s="289"/>
    </row>
    <row r="18" spans="1:37">
      <c r="A18" s="288"/>
      <c r="B18" s="288"/>
      <c r="C18" s="288"/>
      <c r="D18" s="288"/>
      <c r="E18" s="288"/>
      <c r="F18" s="288"/>
      <c r="G18" s="289"/>
      <c r="H18" s="289"/>
      <c r="I18" s="290"/>
      <c r="J18" s="289"/>
      <c r="K18" s="289"/>
      <c r="L18" s="288"/>
      <c r="M18" s="288"/>
      <c r="N18" s="289"/>
      <c r="O18" s="289"/>
      <c r="P18" s="289"/>
      <c r="Q18" s="289"/>
      <c r="R18" s="289"/>
      <c r="S18" s="289"/>
      <c r="T18" s="289"/>
      <c r="U18" s="289"/>
      <c r="V18" s="289"/>
      <c r="W18" s="289"/>
      <c r="X18" s="289"/>
      <c r="Y18" s="289"/>
      <c r="Z18" s="289"/>
      <c r="AA18" s="289"/>
      <c r="AB18" s="289"/>
      <c r="AC18" s="289"/>
      <c r="AD18" s="289"/>
      <c r="AE18" s="289"/>
      <c r="AF18" s="289"/>
      <c r="AG18" s="289"/>
      <c r="AH18" s="289"/>
      <c r="AI18" s="289"/>
      <c r="AJ18" s="289"/>
      <c r="AK18" s="289"/>
    </row>
    <row r="19" spans="1:37">
      <c r="A19" s="288"/>
      <c r="B19" s="288"/>
      <c r="C19" s="288"/>
      <c r="D19" s="288"/>
      <c r="E19" s="288"/>
      <c r="F19" s="288"/>
      <c r="G19" s="289"/>
      <c r="H19" s="289"/>
      <c r="I19" s="290"/>
      <c r="J19" s="289"/>
      <c r="K19" s="289"/>
      <c r="L19" s="288"/>
      <c r="M19" s="288"/>
      <c r="N19" s="289"/>
      <c r="O19" s="289"/>
      <c r="P19" s="289"/>
      <c r="Q19" s="289"/>
      <c r="R19" s="289"/>
      <c r="S19" s="289"/>
      <c r="T19" s="289"/>
      <c r="U19" s="289"/>
      <c r="V19" s="289"/>
      <c r="W19" s="289"/>
      <c r="X19" s="289"/>
      <c r="Y19" s="289"/>
      <c r="Z19" s="289"/>
      <c r="AA19" s="289"/>
      <c r="AB19" s="289"/>
      <c r="AC19" s="289"/>
      <c r="AD19" s="289"/>
      <c r="AE19" s="289"/>
      <c r="AF19" s="289"/>
      <c r="AG19" s="289"/>
      <c r="AH19" s="289"/>
      <c r="AI19" s="289"/>
      <c r="AJ19" s="289"/>
      <c r="AK19" s="289"/>
    </row>
    <row r="20" spans="1:37">
      <c r="A20" s="288"/>
      <c r="B20" s="288"/>
      <c r="C20" s="288"/>
      <c r="D20" s="288"/>
      <c r="E20" s="288"/>
      <c r="F20" s="288"/>
      <c r="G20" s="289"/>
      <c r="H20" s="289"/>
      <c r="I20" s="290"/>
      <c r="J20" s="289"/>
      <c r="K20" s="289"/>
      <c r="L20" s="288"/>
      <c r="M20" s="288"/>
      <c r="N20" s="289"/>
      <c r="O20" s="289"/>
      <c r="P20" s="289"/>
      <c r="Q20" s="289"/>
      <c r="R20" s="289"/>
      <c r="S20" s="289"/>
      <c r="T20" s="289"/>
      <c r="U20" s="289"/>
      <c r="V20" s="289"/>
      <c r="W20" s="289"/>
      <c r="X20" s="289"/>
      <c r="Y20" s="289"/>
      <c r="Z20" s="289"/>
      <c r="AA20" s="289"/>
      <c r="AB20" s="289"/>
      <c r="AC20" s="289"/>
      <c r="AD20" s="289"/>
      <c r="AE20" s="289"/>
      <c r="AF20" s="289"/>
      <c r="AG20" s="289"/>
      <c r="AH20" s="289"/>
      <c r="AI20" s="289"/>
      <c r="AJ20" s="289"/>
      <c r="AK20" s="289"/>
    </row>
    <row r="21" spans="1:37">
      <c r="A21" s="288"/>
      <c r="B21" s="288"/>
      <c r="C21" s="288"/>
      <c r="D21" s="288"/>
      <c r="E21" s="288"/>
      <c r="F21" s="288"/>
      <c r="G21" s="289"/>
      <c r="H21" s="289"/>
      <c r="I21" s="290"/>
      <c r="J21" s="289"/>
      <c r="K21" s="289"/>
      <c r="L21" s="288"/>
      <c r="M21" s="288"/>
      <c r="N21" s="289"/>
      <c r="O21" s="289"/>
      <c r="P21" s="289"/>
      <c r="Q21" s="289"/>
      <c r="R21" s="289"/>
      <c r="S21" s="289"/>
      <c r="T21" s="289"/>
      <c r="U21" s="289"/>
      <c r="V21" s="289"/>
      <c r="W21" s="289"/>
      <c r="X21" s="289"/>
      <c r="Y21" s="289"/>
      <c r="Z21" s="289"/>
      <c r="AA21" s="289"/>
      <c r="AB21" s="289"/>
      <c r="AC21" s="289"/>
      <c r="AD21" s="289"/>
      <c r="AE21" s="289"/>
      <c r="AF21" s="289"/>
      <c r="AG21" s="289"/>
      <c r="AH21" s="289"/>
      <c r="AI21" s="289"/>
      <c r="AJ21" s="289"/>
      <c r="AK21" s="289"/>
    </row>
    <row r="22" spans="1:37">
      <c r="A22" s="288"/>
      <c r="B22" s="288"/>
      <c r="C22" s="288"/>
      <c r="D22" s="288"/>
      <c r="E22" s="288"/>
      <c r="F22" s="288"/>
      <c r="G22" s="289"/>
      <c r="H22" s="289"/>
      <c r="I22" s="290"/>
      <c r="J22" s="289"/>
      <c r="K22" s="289"/>
      <c r="L22" s="288"/>
      <c r="M22" s="288"/>
      <c r="N22" s="289"/>
      <c r="O22" s="289"/>
      <c r="P22" s="289"/>
      <c r="Q22" s="289"/>
      <c r="R22" s="289"/>
      <c r="S22" s="289"/>
      <c r="T22" s="289"/>
      <c r="U22" s="289"/>
      <c r="V22" s="289"/>
      <c r="W22" s="289"/>
      <c r="X22" s="289"/>
      <c r="Y22" s="289"/>
      <c r="Z22" s="289"/>
      <c r="AA22" s="289"/>
      <c r="AB22" s="289"/>
      <c r="AC22" s="289"/>
      <c r="AD22" s="289"/>
      <c r="AE22" s="289"/>
      <c r="AF22" s="289"/>
      <c r="AG22" s="289"/>
      <c r="AH22" s="289"/>
      <c r="AI22" s="289"/>
      <c r="AJ22" s="289"/>
      <c r="AK22" s="289"/>
    </row>
    <row r="23" spans="1:37">
      <c r="A23" s="288"/>
      <c r="B23" s="288"/>
      <c r="C23" s="288"/>
      <c r="D23" s="288"/>
      <c r="E23" s="288"/>
      <c r="F23" s="288"/>
      <c r="G23" s="289"/>
      <c r="H23" s="289"/>
      <c r="I23" s="290"/>
      <c r="J23" s="289"/>
      <c r="K23" s="289"/>
      <c r="L23" s="288"/>
      <c r="M23" s="288"/>
      <c r="N23" s="289"/>
      <c r="O23" s="289"/>
      <c r="P23" s="289"/>
      <c r="Q23" s="289"/>
      <c r="R23" s="289"/>
      <c r="S23" s="289"/>
      <c r="T23" s="289"/>
      <c r="U23" s="289"/>
      <c r="V23" s="289"/>
      <c r="W23" s="289"/>
      <c r="X23" s="289"/>
      <c r="Y23" s="289"/>
      <c r="Z23" s="289"/>
      <c r="AA23" s="289"/>
      <c r="AB23" s="289"/>
      <c r="AC23" s="289"/>
      <c r="AD23" s="289"/>
      <c r="AE23" s="289"/>
      <c r="AF23" s="289"/>
      <c r="AG23" s="289"/>
      <c r="AH23" s="289"/>
      <c r="AI23" s="289"/>
      <c r="AJ23" s="289"/>
      <c r="AK23" s="289"/>
    </row>
    <row r="24" spans="1:37">
      <c r="A24" s="288"/>
      <c r="B24" s="288"/>
      <c r="C24" s="288"/>
      <c r="D24" s="288"/>
      <c r="E24" s="288"/>
      <c r="F24" s="288"/>
      <c r="G24" s="289"/>
      <c r="H24" s="289"/>
      <c r="I24" s="290"/>
      <c r="J24" s="289"/>
      <c r="K24" s="289"/>
      <c r="L24" s="288"/>
      <c r="M24" s="288"/>
      <c r="N24" s="289"/>
      <c r="O24" s="289"/>
      <c r="P24" s="289"/>
      <c r="Q24" s="289"/>
      <c r="R24" s="289"/>
      <c r="S24" s="289"/>
      <c r="T24" s="289"/>
      <c r="U24" s="289"/>
      <c r="V24" s="289"/>
      <c r="W24" s="289"/>
      <c r="X24" s="289"/>
      <c r="Y24" s="289"/>
      <c r="Z24" s="289"/>
      <c r="AA24" s="289"/>
      <c r="AB24" s="289"/>
      <c r="AC24" s="289"/>
      <c r="AD24" s="289"/>
      <c r="AE24" s="289"/>
      <c r="AF24" s="289"/>
      <c r="AG24" s="289"/>
      <c r="AH24" s="289"/>
      <c r="AI24" s="289"/>
      <c r="AJ24" s="289"/>
      <c r="AK24" s="289"/>
    </row>
    <row r="25" spans="1:37">
      <c r="A25" s="288"/>
      <c r="B25" s="288"/>
      <c r="C25" s="288"/>
      <c r="D25" s="288"/>
      <c r="E25" s="288"/>
      <c r="F25" s="288"/>
      <c r="G25" s="289"/>
      <c r="H25" s="289"/>
      <c r="I25" s="290"/>
      <c r="J25" s="289"/>
      <c r="K25" s="289"/>
      <c r="L25" s="288"/>
      <c r="M25" s="288"/>
      <c r="N25" s="289"/>
      <c r="O25" s="289"/>
      <c r="P25" s="289"/>
      <c r="Q25" s="289"/>
      <c r="R25" s="289"/>
      <c r="S25" s="289"/>
      <c r="T25" s="289"/>
      <c r="U25" s="289"/>
      <c r="V25" s="289"/>
      <c r="W25" s="289"/>
      <c r="X25" s="289"/>
      <c r="Y25" s="289"/>
      <c r="Z25" s="289"/>
      <c r="AA25" s="289"/>
      <c r="AB25" s="289"/>
      <c r="AC25" s="289"/>
      <c r="AD25" s="289"/>
      <c r="AE25" s="289"/>
      <c r="AF25" s="289"/>
      <c r="AG25" s="289"/>
      <c r="AH25" s="289"/>
      <c r="AI25" s="289"/>
      <c r="AJ25" s="289"/>
      <c r="AK25" s="289"/>
    </row>
    <row r="26" spans="1:37">
      <c r="A26" s="288"/>
      <c r="B26" s="288"/>
      <c r="C26" s="288"/>
      <c r="D26" s="288"/>
      <c r="E26" s="288"/>
      <c r="F26" s="288"/>
      <c r="G26" s="289"/>
      <c r="H26" s="289"/>
      <c r="I26" s="290"/>
      <c r="J26" s="289"/>
      <c r="K26" s="289"/>
      <c r="L26" s="288"/>
      <c r="M26" s="288"/>
      <c r="N26" s="289"/>
      <c r="O26" s="289"/>
      <c r="P26" s="289"/>
      <c r="Q26" s="289"/>
      <c r="R26" s="289"/>
      <c r="S26" s="289"/>
      <c r="T26" s="289"/>
      <c r="U26" s="289"/>
      <c r="V26" s="289"/>
      <c r="W26" s="289"/>
      <c r="X26" s="289"/>
      <c r="Y26" s="289"/>
      <c r="Z26" s="289"/>
      <c r="AA26" s="289"/>
      <c r="AB26" s="289"/>
      <c r="AC26" s="289"/>
      <c r="AD26" s="289"/>
      <c r="AE26" s="289"/>
      <c r="AF26" s="289"/>
      <c r="AG26" s="289"/>
      <c r="AH26" s="289"/>
      <c r="AI26" s="289"/>
      <c r="AJ26" s="289"/>
      <c r="AK26" s="289"/>
    </row>
    <row r="27" spans="1:37">
      <c r="A27" s="288"/>
      <c r="B27" s="288"/>
      <c r="C27" s="288"/>
      <c r="D27" s="288"/>
      <c r="E27" s="288"/>
      <c r="F27" s="288"/>
      <c r="G27" s="289"/>
      <c r="H27" s="289"/>
      <c r="I27" s="290"/>
      <c r="J27" s="289"/>
      <c r="K27" s="289"/>
      <c r="L27" s="288"/>
      <c r="M27" s="288"/>
      <c r="N27" s="289"/>
      <c r="O27" s="289"/>
      <c r="P27" s="289"/>
      <c r="Q27" s="289"/>
      <c r="R27" s="289"/>
      <c r="S27" s="289"/>
      <c r="T27" s="289"/>
      <c r="U27" s="289"/>
      <c r="V27" s="289"/>
      <c r="W27" s="289"/>
      <c r="X27" s="289"/>
      <c r="Y27" s="289"/>
      <c r="Z27" s="289"/>
      <c r="AA27" s="289"/>
      <c r="AB27" s="289"/>
      <c r="AC27" s="289"/>
      <c r="AD27" s="289"/>
      <c r="AE27" s="289"/>
      <c r="AF27" s="289"/>
      <c r="AG27" s="289"/>
      <c r="AH27" s="289"/>
      <c r="AI27" s="289"/>
      <c r="AJ27" s="289"/>
      <c r="AK27" s="289"/>
    </row>
    <row r="28" spans="1:37">
      <c r="A28" s="288"/>
      <c r="B28" s="288"/>
      <c r="C28" s="288"/>
      <c r="D28" s="288"/>
      <c r="E28" s="288"/>
      <c r="F28" s="288"/>
      <c r="G28" s="289"/>
      <c r="H28" s="289"/>
      <c r="I28" s="290"/>
      <c r="J28" s="289"/>
      <c r="K28" s="289"/>
      <c r="L28" s="288"/>
      <c r="M28" s="288"/>
      <c r="N28" s="289"/>
      <c r="O28" s="289"/>
      <c r="P28" s="289"/>
      <c r="Q28" s="289"/>
      <c r="R28" s="289"/>
      <c r="S28" s="289"/>
      <c r="T28" s="289"/>
      <c r="U28" s="289"/>
      <c r="V28" s="289"/>
      <c r="W28" s="289"/>
      <c r="X28" s="289"/>
      <c r="Y28" s="289"/>
      <c r="Z28" s="289"/>
      <c r="AA28" s="289"/>
      <c r="AB28" s="289"/>
      <c r="AC28" s="289"/>
      <c r="AD28" s="289"/>
      <c r="AE28" s="289"/>
      <c r="AF28" s="289"/>
      <c r="AG28" s="289"/>
      <c r="AH28" s="289"/>
      <c r="AI28" s="289"/>
      <c r="AJ28" s="289"/>
      <c r="AK28" s="289"/>
    </row>
    <row r="29" spans="1:37">
      <c r="A29" s="288"/>
      <c r="B29" s="288"/>
      <c r="C29" s="288"/>
      <c r="D29" s="288"/>
      <c r="E29" s="288"/>
      <c r="F29" s="288"/>
      <c r="G29" s="289"/>
      <c r="H29" s="289"/>
      <c r="I29" s="290"/>
      <c r="J29" s="289"/>
      <c r="K29" s="289"/>
      <c r="L29" s="288"/>
      <c r="M29" s="288"/>
      <c r="N29" s="289"/>
      <c r="O29" s="289"/>
      <c r="P29" s="289"/>
      <c r="Q29" s="289"/>
      <c r="R29" s="289"/>
      <c r="S29" s="289"/>
      <c r="T29" s="289"/>
      <c r="U29" s="289"/>
      <c r="V29" s="289"/>
      <c r="W29" s="289"/>
      <c r="X29" s="289"/>
      <c r="Y29" s="289"/>
      <c r="Z29" s="289"/>
      <c r="AA29" s="289"/>
      <c r="AB29" s="289"/>
      <c r="AC29" s="289"/>
      <c r="AD29" s="289"/>
      <c r="AE29" s="289"/>
      <c r="AF29" s="289"/>
      <c r="AG29" s="289"/>
      <c r="AH29" s="289"/>
      <c r="AI29" s="289"/>
      <c r="AJ29" s="289"/>
      <c r="AK29" s="289"/>
    </row>
    <row r="30" spans="1:37">
      <c r="A30" s="288"/>
      <c r="B30" s="288"/>
      <c r="C30" s="288"/>
      <c r="D30" s="288"/>
      <c r="E30" s="288"/>
      <c r="F30" s="288"/>
      <c r="G30" s="289"/>
      <c r="H30" s="289"/>
      <c r="I30" s="290"/>
      <c r="J30" s="289"/>
      <c r="K30" s="289"/>
      <c r="L30" s="288"/>
      <c r="M30" s="288"/>
      <c r="N30" s="289"/>
      <c r="O30" s="289"/>
      <c r="P30" s="289"/>
      <c r="Q30" s="289"/>
      <c r="R30" s="289"/>
      <c r="S30" s="289"/>
      <c r="T30" s="289"/>
      <c r="U30" s="289"/>
      <c r="V30" s="289"/>
      <c r="W30" s="289"/>
      <c r="X30" s="289"/>
      <c r="Y30" s="289"/>
      <c r="Z30" s="289"/>
      <c r="AA30" s="289"/>
      <c r="AB30" s="289"/>
      <c r="AC30" s="289"/>
      <c r="AD30" s="289"/>
      <c r="AE30" s="289"/>
      <c r="AF30" s="289"/>
      <c r="AG30" s="289"/>
      <c r="AH30" s="289"/>
      <c r="AI30" s="289"/>
      <c r="AJ30" s="289"/>
      <c r="AK30" s="289"/>
    </row>
    <row r="31" spans="1:37">
      <c r="A31" s="288"/>
      <c r="B31" s="288"/>
      <c r="C31" s="288"/>
      <c r="D31" s="288"/>
      <c r="E31" s="288"/>
      <c r="F31" s="288"/>
      <c r="G31" s="289"/>
      <c r="H31" s="289"/>
      <c r="I31" s="290"/>
      <c r="J31" s="289"/>
      <c r="K31" s="289"/>
      <c r="L31" s="288"/>
      <c r="M31" s="288"/>
      <c r="N31" s="289"/>
      <c r="O31" s="289"/>
      <c r="P31" s="289"/>
      <c r="Q31" s="289"/>
      <c r="R31" s="289"/>
      <c r="S31" s="289"/>
      <c r="T31" s="289"/>
      <c r="U31" s="289"/>
      <c r="V31" s="289"/>
      <c r="W31" s="289"/>
      <c r="X31" s="289"/>
      <c r="Y31" s="289"/>
      <c r="Z31" s="289"/>
      <c r="AA31" s="289"/>
      <c r="AB31" s="289"/>
      <c r="AC31" s="289"/>
      <c r="AD31" s="289"/>
      <c r="AE31" s="289"/>
      <c r="AF31" s="289"/>
      <c r="AG31" s="289"/>
      <c r="AH31" s="289"/>
      <c r="AI31" s="289"/>
      <c r="AJ31" s="289"/>
      <c r="AK31" s="289"/>
    </row>
    <row r="32" spans="1:37">
      <c r="A32" s="288"/>
      <c r="B32" s="288"/>
      <c r="C32" s="288"/>
      <c r="D32" s="288"/>
      <c r="E32" s="288"/>
      <c r="F32" s="288"/>
      <c r="G32" s="289"/>
      <c r="H32" s="289"/>
      <c r="I32" s="290"/>
      <c r="J32" s="289"/>
      <c r="K32" s="289"/>
      <c r="L32" s="288"/>
      <c r="M32" s="288"/>
      <c r="N32" s="289"/>
      <c r="O32" s="289"/>
      <c r="P32" s="289"/>
      <c r="Q32" s="289"/>
      <c r="R32" s="289"/>
      <c r="S32" s="289"/>
      <c r="T32" s="289"/>
      <c r="U32" s="289"/>
      <c r="V32" s="289"/>
      <c r="W32" s="289"/>
      <c r="X32" s="289"/>
      <c r="Y32" s="289"/>
      <c r="Z32" s="289"/>
      <c r="AA32" s="289"/>
      <c r="AB32" s="289"/>
      <c r="AC32" s="289"/>
      <c r="AD32" s="289"/>
      <c r="AE32" s="289"/>
      <c r="AF32" s="289"/>
      <c r="AG32" s="289"/>
      <c r="AH32" s="289"/>
      <c r="AI32" s="289"/>
      <c r="AJ32" s="289"/>
      <c r="AK32" s="289"/>
    </row>
    <row r="33" spans="1:37">
      <c r="A33" s="288"/>
      <c r="B33" s="288"/>
      <c r="C33" s="288"/>
      <c r="D33" s="288"/>
      <c r="E33" s="288"/>
      <c r="F33" s="288"/>
      <c r="G33" s="289"/>
      <c r="H33" s="289"/>
      <c r="I33" s="290"/>
      <c r="J33" s="289"/>
      <c r="K33" s="289"/>
      <c r="L33" s="288"/>
      <c r="M33" s="288"/>
      <c r="N33" s="289"/>
      <c r="O33" s="289"/>
      <c r="P33" s="289"/>
      <c r="Q33" s="289"/>
      <c r="R33" s="289"/>
      <c r="S33" s="289"/>
      <c r="T33" s="289"/>
      <c r="U33" s="289"/>
      <c r="V33" s="289"/>
      <c r="W33" s="289"/>
      <c r="X33" s="289"/>
      <c r="Y33" s="289"/>
      <c r="Z33" s="289"/>
      <c r="AA33" s="289"/>
      <c r="AB33" s="289"/>
      <c r="AC33" s="289"/>
      <c r="AD33" s="289"/>
      <c r="AE33" s="289"/>
      <c r="AF33" s="289"/>
      <c r="AG33" s="289"/>
      <c r="AH33" s="289"/>
      <c r="AI33" s="289"/>
      <c r="AJ33" s="289"/>
      <c r="AK33" s="289"/>
    </row>
    <row r="34" spans="1:37">
      <c r="A34" s="288"/>
      <c r="B34" s="288"/>
      <c r="C34" s="288"/>
      <c r="D34" s="288"/>
      <c r="E34" s="288"/>
      <c r="F34" s="288"/>
      <c r="G34" s="289"/>
      <c r="H34" s="289"/>
      <c r="I34" s="290"/>
      <c r="J34" s="289"/>
      <c r="K34" s="289"/>
      <c r="L34" s="288"/>
      <c r="M34" s="288"/>
      <c r="N34" s="289"/>
      <c r="O34" s="289"/>
      <c r="P34" s="289"/>
      <c r="Q34" s="289"/>
      <c r="R34" s="289"/>
      <c r="S34" s="289"/>
      <c r="T34" s="289"/>
      <c r="U34" s="289"/>
      <c r="V34" s="289"/>
      <c r="W34" s="289"/>
      <c r="X34" s="289"/>
      <c r="Y34" s="289"/>
      <c r="Z34" s="289"/>
      <c r="AA34" s="289"/>
      <c r="AB34" s="289"/>
      <c r="AC34" s="289"/>
      <c r="AD34" s="289"/>
      <c r="AE34" s="289"/>
      <c r="AF34" s="289"/>
      <c r="AG34" s="289"/>
      <c r="AH34" s="289"/>
      <c r="AI34" s="289"/>
      <c r="AJ34" s="289"/>
      <c r="AK34" s="289"/>
    </row>
    <row r="35" spans="1:37">
      <c r="A35" s="288"/>
      <c r="B35" s="288"/>
      <c r="C35" s="288"/>
      <c r="D35" s="288"/>
      <c r="E35" s="288"/>
      <c r="F35" s="288"/>
      <c r="G35" s="289"/>
      <c r="H35" s="289"/>
      <c r="I35" s="290"/>
      <c r="J35" s="289"/>
      <c r="K35" s="289"/>
      <c r="L35" s="288"/>
      <c r="M35" s="288"/>
      <c r="N35" s="289"/>
      <c r="O35" s="289"/>
      <c r="P35" s="289"/>
      <c r="Q35" s="289"/>
      <c r="R35" s="289"/>
      <c r="S35" s="289"/>
      <c r="T35" s="289"/>
      <c r="U35" s="289"/>
      <c r="V35" s="289"/>
      <c r="W35" s="289"/>
      <c r="X35" s="289"/>
      <c r="Y35" s="289"/>
      <c r="Z35" s="289"/>
      <c r="AA35" s="289"/>
      <c r="AB35" s="289"/>
      <c r="AC35" s="289"/>
      <c r="AD35" s="289"/>
      <c r="AE35" s="289"/>
      <c r="AF35" s="289"/>
      <c r="AG35" s="289"/>
      <c r="AH35" s="289"/>
      <c r="AI35" s="289"/>
      <c r="AJ35" s="289"/>
      <c r="AK35" s="289"/>
    </row>
    <row r="36" spans="1:37">
      <c r="A36" s="288"/>
      <c r="B36" s="288"/>
      <c r="C36" s="288"/>
      <c r="D36" s="288"/>
      <c r="E36" s="288"/>
      <c r="F36" s="288"/>
      <c r="G36" s="289"/>
      <c r="H36" s="289"/>
      <c r="I36" s="290"/>
      <c r="J36" s="289"/>
      <c r="K36" s="289"/>
      <c r="L36" s="288"/>
      <c r="M36" s="288"/>
      <c r="N36" s="289"/>
      <c r="O36" s="289"/>
      <c r="P36" s="289"/>
      <c r="Q36" s="289"/>
      <c r="R36" s="289"/>
      <c r="S36" s="289"/>
      <c r="T36" s="289"/>
      <c r="U36" s="289"/>
      <c r="V36" s="289"/>
      <c r="W36" s="289"/>
      <c r="X36" s="289"/>
      <c r="Y36" s="289"/>
      <c r="Z36" s="289"/>
      <c r="AA36" s="289"/>
      <c r="AB36" s="289"/>
      <c r="AC36" s="289"/>
      <c r="AD36" s="289"/>
      <c r="AE36" s="289"/>
      <c r="AF36" s="289"/>
      <c r="AG36" s="289"/>
      <c r="AH36" s="289"/>
      <c r="AI36" s="289"/>
      <c r="AJ36" s="289"/>
      <c r="AK36" s="289"/>
    </row>
    <row r="37" spans="1:37">
      <c r="A37" s="288"/>
      <c r="B37" s="288"/>
      <c r="C37" s="288"/>
      <c r="D37" s="288"/>
      <c r="E37" s="288"/>
      <c r="F37" s="288"/>
      <c r="G37" s="289"/>
      <c r="H37" s="289"/>
      <c r="I37" s="290"/>
      <c r="J37" s="289"/>
      <c r="K37" s="289"/>
      <c r="L37" s="288"/>
      <c r="M37" s="288"/>
      <c r="N37" s="289"/>
      <c r="O37" s="289"/>
      <c r="P37" s="289"/>
      <c r="Q37" s="289"/>
      <c r="R37" s="289"/>
      <c r="S37" s="289"/>
      <c r="T37" s="289"/>
      <c r="U37" s="289"/>
      <c r="V37" s="289"/>
      <c r="W37" s="289"/>
      <c r="X37" s="289"/>
      <c r="Y37" s="289"/>
      <c r="Z37" s="289"/>
      <c r="AA37" s="289"/>
      <c r="AB37" s="289"/>
      <c r="AC37" s="289"/>
      <c r="AD37" s="289"/>
      <c r="AE37" s="289"/>
      <c r="AF37" s="289"/>
      <c r="AG37" s="289"/>
      <c r="AH37" s="289"/>
      <c r="AI37" s="289"/>
      <c r="AJ37" s="289"/>
      <c r="AK37" s="289"/>
    </row>
  </sheetData>
  <mergeCells count="42">
    <mergeCell ref="B3:B4"/>
    <mergeCell ref="E1:F1"/>
    <mergeCell ref="G1:L1"/>
    <mergeCell ref="L3:L4"/>
    <mergeCell ref="H3:H4"/>
    <mergeCell ref="I3:I4"/>
    <mergeCell ref="A3:A4"/>
    <mergeCell ref="G3:G4"/>
    <mergeCell ref="F3:F4"/>
    <mergeCell ref="E3:E4"/>
    <mergeCell ref="D3:D4"/>
    <mergeCell ref="N1:Y2"/>
    <mergeCell ref="J3:J4"/>
    <mergeCell ref="K3:K4"/>
    <mergeCell ref="N3:N4"/>
    <mergeCell ref="C3:C4"/>
    <mergeCell ref="X3:X4"/>
    <mergeCell ref="Y3:Y4"/>
    <mergeCell ref="M3:M4"/>
    <mergeCell ref="AE3:AE4"/>
    <mergeCell ref="T3:T4"/>
    <mergeCell ref="U3:U4"/>
    <mergeCell ref="AI3:AI4"/>
    <mergeCell ref="O3:O4"/>
    <mergeCell ref="P3:P4"/>
    <mergeCell ref="Q3:Q4"/>
    <mergeCell ref="R3:R4"/>
    <mergeCell ref="S3:S4"/>
    <mergeCell ref="AG3:AG4"/>
    <mergeCell ref="V3:V4"/>
    <mergeCell ref="W3:W4"/>
    <mergeCell ref="AH3:AH4"/>
    <mergeCell ref="AJ3:AJ4"/>
    <mergeCell ref="AK3:AK4"/>
    <mergeCell ref="Z2:AK2"/>
    <mergeCell ref="Z1:AK1"/>
    <mergeCell ref="Z3:Z4"/>
    <mergeCell ref="AA3:AA4"/>
    <mergeCell ref="AB3:AB4"/>
    <mergeCell ref="AC3:AC4"/>
    <mergeCell ref="AD3:AD4"/>
    <mergeCell ref="AF3:AF4"/>
  </mergeCells>
  <phoneticPr fontId="10" type="noConversion"/>
  <dataValidations count="15">
    <dataValidation type="list" allowBlank="1" showInputMessage="1" showErrorMessage="1" sqref="M6:M37">
      <formula1>"т/ч,м куб./ч"</formula1>
    </dataValidation>
    <dataValidation type="list" allowBlank="1" showInputMessage="1" showErrorMessage="1" sqref="E6:E37">
      <mc:AlternateContent xmlns:x12ac="http://schemas.microsoft.com/office/spreadsheetml/2011/1/ac" xmlns:mc="http://schemas.openxmlformats.org/markup-compatibility/2006">
        <mc:Choice Requires="x12ac">
          <x12ac:list>Na-катионирование,"Н-катионирование с ""голодной"" регенерацией",Комплексонатная обработка воды</x12ac:list>
        </mc:Choice>
        <mc:Fallback>
          <formula1>"Na-катионирование,Н-катионирование с ""голодной"" регенерацией,Комплексонатная обработка воды"</formula1>
        </mc:Fallback>
      </mc:AlternateContent>
    </dataValidation>
    <dataValidation type="list" allowBlank="1" showInputMessage="1" sqref="G6:G37">
      <formula1>ionit</formula1>
    </dataValidation>
    <dataValidation type="list" allowBlank="1" showInputMessage="1" showErrorMessage="1" sqref="L6:L37">
      <formula1>bak</formula1>
    </dataValidation>
    <dataValidation type="list" allowBlank="1" showInputMessage="1" sqref="F6:F37">
      <formula1>хво_котлы</formula1>
    </dataValidation>
    <dataValidation type="decimal" allowBlank="1" showInputMessage="1" showErrorMessage="1" error="Введите число" sqref="H6:H37">
      <formula1>0</formula1>
      <formula2>100</formula2>
    </dataValidation>
    <dataValidation type="whole" allowBlank="1" showInputMessage="1" showErrorMessage="1" error="Введите целое число" sqref="J6:J37">
      <formula1>0</formula1>
      <formula2>100</formula2>
    </dataValidation>
    <dataValidation type="decimal" allowBlank="1" showInputMessage="1" showErrorMessage="1" error="Введите число" sqref="K6:K37">
      <formula1>0</formula1>
      <formula2>30</formula2>
    </dataValidation>
    <dataValidation type="decimal" allowBlank="1" showInputMessage="1" showErrorMessage="1" error="Введите число" sqref="N6:Y37">
      <formula1>0</formula1>
      <formula2>10000</formula2>
    </dataValidation>
    <dataValidation type="decimal" allowBlank="1" showInputMessage="1" showErrorMessage="1" error="Введите число" sqref="Z6:Z37 AK6:AK37 AI6:AI37 AF6:AG37 AD6:AD37 AB6:AB37">
      <formula1>0</formula1>
      <formula2>744</formula2>
    </dataValidation>
    <dataValidation type="decimal" allowBlank="1" showInputMessage="1" showErrorMessage="1" error="Введите число" sqref="AA6:AA37">
      <formula1>0</formula1>
      <formula2>696</formula2>
    </dataValidation>
    <dataValidation type="decimal" allowBlank="1" showInputMessage="1" showErrorMessage="1" error="Введите число" sqref="AC6:AC37 AJ6:AJ37 AH6:AH37 AE6:AE37">
      <formula1>0</formula1>
      <formula2>720</formula2>
    </dataValidation>
    <dataValidation type="list" allowBlank="1" showInputMessage="1" showErrorMessage="1" sqref="A6:A37">
      <formula1>филиал</formula1>
    </dataValidation>
    <dataValidation type="list" allowBlank="1" showInputMessage="1" showErrorMessage="1" sqref="B6:B37">
      <formula1>ПП</formula1>
    </dataValidation>
    <dataValidation type="list" allowBlank="1" showInputMessage="1" showErrorMessage="1" sqref="C6:C37">
      <formula1>котельные</formula1>
    </dataValidation>
  </dataValidations>
  <printOptions horizontalCentered="1"/>
  <pageMargins left="0.39370078740157483" right="0.39370078740157483" top="0.78740157480314965" bottom="0.39370078740157483" header="0.51181102362204722" footer="0.51181102362204722"/>
  <pageSetup paperSize="9" scale="85" pageOrder="overThenDown" orientation="landscape" horizontalDpi="4294967293" r:id="rId1"/>
  <headerFooter alignWithMargins="0"/>
  <legacyDrawing r:id="rId2"/>
  <tableParts count="1">
    <tablePart r:id="rId3"/>
  </tablePar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sheetPr>
  <dimension ref="A1:AI58"/>
  <sheetViews>
    <sheetView zoomScaleNormal="100" zoomScaleSheetLayoutView="85" workbookViewId="0">
      <selection activeCell="A5" sqref="A5:IV5"/>
    </sheetView>
  </sheetViews>
  <sheetFormatPr defaultRowHeight="12.75"/>
  <cols>
    <col min="1" max="3" width="14.140625" style="133" customWidth="1"/>
    <col min="4" max="4" width="13.7109375" style="133" customWidth="1"/>
    <col min="5" max="5" width="30.5703125" style="134" customWidth="1"/>
    <col min="6" max="6" width="13.5703125" style="134" customWidth="1"/>
    <col min="7" max="7" width="14.28515625" style="136" customWidth="1"/>
    <col min="8" max="8" width="17" style="136" customWidth="1"/>
    <col min="9" max="10" width="17.140625" style="134" customWidth="1"/>
    <col min="11" max="11" width="17.140625" style="136" customWidth="1"/>
    <col min="12" max="23" width="10.140625" style="136" customWidth="1"/>
    <col min="24" max="35" width="9.140625" style="136"/>
    <col min="36" max="16384" width="9.140625" style="11"/>
  </cols>
  <sheetData>
    <row r="1" spans="1:35" ht="61.15" customHeight="1">
      <c r="E1" s="456" t="s">
        <v>192</v>
      </c>
      <c r="F1" s="456"/>
      <c r="G1" s="456"/>
      <c r="H1" s="456"/>
      <c r="I1" s="456"/>
      <c r="J1" s="135"/>
      <c r="K1" s="137"/>
      <c r="L1" s="457" t="s">
        <v>448</v>
      </c>
      <c r="M1" s="457"/>
      <c r="N1" s="457"/>
      <c r="O1" s="457"/>
      <c r="P1" s="457"/>
      <c r="Q1" s="457"/>
      <c r="R1" s="457"/>
      <c r="S1" s="457"/>
      <c r="T1" s="457"/>
      <c r="U1" s="457"/>
      <c r="V1" s="457"/>
      <c r="W1" s="457"/>
      <c r="X1" s="457" t="s">
        <v>430</v>
      </c>
      <c r="Y1" s="457"/>
      <c r="Z1" s="457"/>
      <c r="AA1" s="457"/>
      <c r="AB1" s="457"/>
      <c r="AC1" s="457"/>
      <c r="AD1" s="457"/>
      <c r="AE1" s="457"/>
      <c r="AF1" s="457"/>
      <c r="AG1" s="457"/>
      <c r="AH1" s="457"/>
      <c r="AI1" s="457"/>
    </row>
    <row r="2" spans="1:35" ht="47.25">
      <c r="E2" s="56" t="s">
        <v>191</v>
      </c>
      <c r="F2" s="56" t="s">
        <v>375</v>
      </c>
      <c r="G2" s="66" t="s">
        <v>47</v>
      </c>
      <c r="H2" s="66" t="s">
        <v>452</v>
      </c>
      <c r="I2" s="56" t="s">
        <v>449</v>
      </c>
      <c r="J2" s="56" t="s">
        <v>450</v>
      </c>
      <c r="L2" s="457"/>
      <c r="M2" s="457"/>
      <c r="N2" s="457"/>
      <c r="O2" s="457"/>
      <c r="P2" s="457"/>
      <c r="Q2" s="457"/>
      <c r="R2" s="457"/>
      <c r="S2" s="457"/>
      <c r="T2" s="457"/>
      <c r="U2" s="457"/>
      <c r="V2" s="457"/>
      <c r="W2" s="457"/>
      <c r="X2" s="395" t="s">
        <v>594</v>
      </c>
      <c r="Y2" s="395"/>
      <c r="Z2" s="395"/>
      <c r="AA2" s="395"/>
      <c r="AB2" s="395"/>
      <c r="AC2" s="395"/>
      <c r="AD2" s="395"/>
      <c r="AE2" s="395"/>
      <c r="AF2" s="395"/>
      <c r="AG2" s="395"/>
      <c r="AH2" s="395"/>
      <c r="AI2" s="395"/>
    </row>
    <row r="3" spans="1:35" ht="121.5" customHeight="1">
      <c r="A3" s="283" t="s">
        <v>1</v>
      </c>
      <c r="B3" s="283" t="s">
        <v>366</v>
      </c>
      <c r="C3" s="283" t="s">
        <v>175</v>
      </c>
      <c r="D3" s="292" t="s">
        <v>233</v>
      </c>
      <c r="E3" s="157" t="s">
        <v>595</v>
      </c>
      <c r="F3" s="157" t="s">
        <v>69</v>
      </c>
      <c r="G3" s="190" t="s">
        <v>707</v>
      </c>
      <c r="H3" s="190" t="s">
        <v>376</v>
      </c>
      <c r="I3" s="157" t="s">
        <v>70</v>
      </c>
      <c r="J3" s="157" t="s">
        <v>453</v>
      </c>
      <c r="K3" s="254" t="s">
        <v>451</v>
      </c>
      <c r="L3" s="190" t="s">
        <v>93</v>
      </c>
      <c r="M3" s="190" t="s">
        <v>94</v>
      </c>
      <c r="N3" s="190" t="s">
        <v>95</v>
      </c>
      <c r="O3" s="190" t="s">
        <v>96</v>
      </c>
      <c r="P3" s="190" t="s">
        <v>97</v>
      </c>
      <c r="Q3" s="190" t="s">
        <v>98</v>
      </c>
      <c r="R3" s="190" t="s">
        <v>99</v>
      </c>
      <c r="S3" s="190" t="s">
        <v>100</v>
      </c>
      <c r="T3" s="190" t="s">
        <v>101</v>
      </c>
      <c r="U3" s="190" t="s">
        <v>102</v>
      </c>
      <c r="V3" s="190" t="s">
        <v>103</v>
      </c>
      <c r="W3" s="190" t="s">
        <v>104</v>
      </c>
      <c r="X3" s="190" t="s">
        <v>93</v>
      </c>
      <c r="Y3" s="190" t="s">
        <v>94</v>
      </c>
      <c r="Z3" s="190" t="s">
        <v>95</v>
      </c>
      <c r="AA3" s="190" t="s">
        <v>96</v>
      </c>
      <c r="AB3" s="190" t="s">
        <v>97</v>
      </c>
      <c r="AC3" s="190" t="s">
        <v>98</v>
      </c>
      <c r="AD3" s="190" t="s">
        <v>99</v>
      </c>
      <c r="AE3" s="190" t="s">
        <v>100</v>
      </c>
      <c r="AF3" s="190" t="s">
        <v>101</v>
      </c>
      <c r="AG3" s="190" t="s">
        <v>102</v>
      </c>
      <c r="AH3" s="190" t="s">
        <v>103</v>
      </c>
      <c r="AI3" s="190" t="s">
        <v>104</v>
      </c>
    </row>
    <row r="4" spans="1:35" s="138" customFormat="1" ht="15.75">
      <c r="A4" s="194" t="s">
        <v>609</v>
      </c>
      <c r="B4" s="194" t="s">
        <v>610</v>
      </c>
      <c r="C4" s="194" t="s">
        <v>611</v>
      </c>
      <c r="D4" s="194" t="s">
        <v>612</v>
      </c>
      <c r="E4" s="194" t="s">
        <v>613</v>
      </c>
      <c r="F4" s="194" t="s">
        <v>614</v>
      </c>
      <c r="G4" s="194" t="s">
        <v>615</v>
      </c>
      <c r="H4" s="194" t="s">
        <v>616</v>
      </c>
      <c r="I4" s="194" t="s">
        <v>617</v>
      </c>
      <c r="J4" s="194" t="s">
        <v>618</v>
      </c>
      <c r="K4" s="194" t="s">
        <v>619</v>
      </c>
      <c r="L4" s="194" t="s">
        <v>620</v>
      </c>
      <c r="M4" s="194" t="s">
        <v>621</v>
      </c>
      <c r="N4" s="194" t="s">
        <v>622</v>
      </c>
      <c r="O4" s="194" t="s">
        <v>623</v>
      </c>
      <c r="P4" s="194" t="s">
        <v>624</v>
      </c>
      <c r="Q4" s="194" t="s">
        <v>625</v>
      </c>
      <c r="R4" s="194" t="s">
        <v>626</v>
      </c>
      <c r="S4" s="194" t="s">
        <v>627</v>
      </c>
      <c r="T4" s="194" t="s">
        <v>628</v>
      </c>
      <c r="U4" s="194" t="s">
        <v>629</v>
      </c>
      <c r="V4" s="194" t="s">
        <v>636</v>
      </c>
      <c r="W4" s="194" t="s">
        <v>637</v>
      </c>
      <c r="X4" s="194" t="s">
        <v>638</v>
      </c>
      <c r="Y4" s="194" t="s">
        <v>639</v>
      </c>
      <c r="Z4" s="194" t="s">
        <v>640</v>
      </c>
      <c r="AA4" s="194" t="s">
        <v>641</v>
      </c>
      <c r="AB4" s="194" t="s">
        <v>655</v>
      </c>
      <c r="AC4" s="194" t="s">
        <v>656</v>
      </c>
      <c r="AD4" s="194" t="s">
        <v>657</v>
      </c>
      <c r="AE4" s="194" t="s">
        <v>658</v>
      </c>
      <c r="AF4" s="194" t="s">
        <v>659</v>
      </c>
      <c r="AG4" s="194" t="s">
        <v>660</v>
      </c>
      <c r="AH4" s="194" t="s">
        <v>661</v>
      </c>
      <c r="AI4" s="194" t="s">
        <v>662</v>
      </c>
    </row>
    <row r="5" spans="1:35" ht="15.75">
      <c r="A5" s="54"/>
      <c r="B5" s="54"/>
      <c r="C5" s="54"/>
      <c r="D5" s="54"/>
      <c r="E5" s="54"/>
      <c r="F5" s="54"/>
      <c r="G5" s="63"/>
      <c r="H5" s="63"/>
      <c r="I5" s="54"/>
      <c r="J5" s="54"/>
      <c r="K5" s="63"/>
      <c r="L5" s="63"/>
      <c r="M5" s="63"/>
      <c r="N5" s="63"/>
      <c r="O5" s="63"/>
      <c r="P5" s="63"/>
      <c r="Q5" s="63"/>
      <c r="R5" s="63"/>
      <c r="S5" s="63"/>
      <c r="T5" s="63"/>
      <c r="U5" s="63"/>
      <c r="V5" s="63"/>
      <c r="W5" s="63"/>
      <c r="X5" s="63"/>
      <c r="Y5" s="63"/>
      <c r="Z5" s="63"/>
      <c r="AA5" s="63"/>
      <c r="AB5" s="63"/>
      <c r="AC5" s="63"/>
      <c r="AD5" s="63"/>
      <c r="AE5" s="63"/>
      <c r="AF5" s="63"/>
      <c r="AG5" s="63"/>
      <c r="AH5" s="63"/>
      <c r="AI5" s="63"/>
    </row>
    <row r="6" spans="1:35" ht="15.75">
      <c r="A6" s="102"/>
      <c r="B6" s="102"/>
      <c r="C6" s="102"/>
      <c r="D6" s="102"/>
      <c r="E6" s="102"/>
      <c r="F6" s="102"/>
      <c r="G6" s="185"/>
      <c r="H6" s="185"/>
      <c r="I6" s="102"/>
      <c r="J6" s="102"/>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row>
    <row r="7" spans="1:35" ht="15.75">
      <c r="A7" s="102"/>
      <c r="B7" s="102"/>
      <c r="C7" s="102"/>
      <c r="D7" s="102"/>
      <c r="E7" s="102"/>
      <c r="F7" s="102"/>
      <c r="G7" s="185"/>
      <c r="H7" s="185"/>
      <c r="I7" s="102"/>
      <c r="J7" s="102"/>
      <c r="K7" s="185"/>
      <c r="L7" s="185"/>
      <c r="M7" s="185"/>
      <c r="N7" s="185"/>
      <c r="O7" s="185"/>
      <c r="P7" s="185"/>
      <c r="Q7" s="185"/>
      <c r="R7" s="185"/>
      <c r="S7" s="185"/>
      <c r="T7" s="185"/>
      <c r="U7" s="185"/>
      <c r="V7" s="185"/>
      <c r="W7" s="185"/>
      <c r="X7" s="185"/>
      <c r="Y7" s="185"/>
      <c r="Z7" s="185"/>
      <c r="AA7" s="185"/>
      <c r="AB7" s="185"/>
      <c r="AC7" s="185"/>
      <c r="AD7" s="185"/>
      <c r="AE7" s="185"/>
      <c r="AF7" s="185"/>
      <c r="AG7" s="185"/>
      <c r="AH7" s="185"/>
      <c r="AI7" s="185"/>
    </row>
    <row r="8" spans="1:35" ht="15.75">
      <c r="A8" s="102"/>
      <c r="B8" s="102"/>
      <c r="C8" s="102"/>
      <c r="D8" s="102"/>
      <c r="E8" s="102"/>
      <c r="F8" s="102"/>
      <c r="G8" s="185"/>
      <c r="H8" s="185"/>
      <c r="I8" s="102"/>
      <c r="J8" s="102"/>
      <c r="K8" s="185"/>
      <c r="L8" s="185"/>
      <c r="M8" s="185"/>
      <c r="N8" s="185"/>
      <c r="O8" s="185"/>
      <c r="P8" s="185"/>
      <c r="Q8" s="185"/>
      <c r="R8" s="185"/>
      <c r="S8" s="185"/>
      <c r="T8" s="185"/>
      <c r="U8" s="185"/>
      <c r="V8" s="185"/>
      <c r="W8" s="185"/>
      <c r="X8" s="185"/>
      <c r="Y8" s="185"/>
      <c r="Z8" s="185"/>
      <c r="AA8" s="185"/>
      <c r="AB8" s="185"/>
      <c r="AC8" s="185"/>
      <c r="AD8" s="185"/>
      <c r="AE8" s="185"/>
      <c r="AF8" s="185"/>
      <c r="AG8" s="185"/>
      <c r="AH8" s="185"/>
      <c r="AI8" s="185"/>
    </row>
    <row r="9" spans="1:35" ht="15.75">
      <c r="A9" s="102"/>
      <c r="B9" s="102"/>
      <c r="C9" s="102"/>
      <c r="D9" s="102"/>
      <c r="E9" s="102"/>
      <c r="F9" s="102"/>
      <c r="G9" s="185"/>
      <c r="H9" s="185"/>
      <c r="I9" s="102"/>
      <c r="J9" s="102"/>
      <c r="K9" s="185"/>
      <c r="L9" s="185"/>
      <c r="M9" s="185"/>
      <c r="N9" s="185"/>
      <c r="O9" s="185"/>
      <c r="P9" s="185"/>
      <c r="Q9" s="185"/>
      <c r="R9" s="185"/>
      <c r="S9" s="185"/>
      <c r="T9" s="185"/>
      <c r="U9" s="185"/>
      <c r="V9" s="185"/>
      <c r="W9" s="185"/>
      <c r="X9" s="185"/>
      <c r="Y9" s="185"/>
      <c r="Z9" s="185"/>
      <c r="AA9" s="185"/>
      <c r="AB9" s="185"/>
      <c r="AC9" s="185"/>
      <c r="AD9" s="185"/>
      <c r="AE9" s="185"/>
      <c r="AF9" s="185"/>
      <c r="AG9" s="185"/>
      <c r="AH9" s="185"/>
      <c r="AI9" s="185"/>
    </row>
    <row r="10" spans="1:35" ht="15.75">
      <c r="A10" s="102"/>
      <c r="B10" s="102"/>
      <c r="C10" s="102"/>
      <c r="D10" s="102"/>
      <c r="E10" s="102"/>
      <c r="F10" s="102"/>
      <c r="G10" s="185"/>
      <c r="H10" s="185"/>
      <c r="I10" s="102"/>
      <c r="J10" s="102"/>
      <c r="K10" s="185"/>
      <c r="L10" s="185"/>
      <c r="M10" s="185"/>
      <c r="N10" s="185"/>
      <c r="O10" s="185"/>
      <c r="P10" s="185"/>
      <c r="Q10" s="185"/>
      <c r="R10" s="185"/>
      <c r="S10" s="185"/>
      <c r="T10" s="185"/>
      <c r="U10" s="185"/>
      <c r="V10" s="185"/>
      <c r="W10" s="185"/>
      <c r="X10" s="185"/>
      <c r="Y10" s="185"/>
      <c r="Z10" s="185"/>
      <c r="AA10" s="185"/>
      <c r="AB10" s="185"/>
      <c r="AC10" s="185"/>
      <c r="AD10" s="185"/>
      <c r="AE10" s="185"/>
      <c r="AF10" s="185"/>
      <c r="AG10" s="185"/>
      <c r="AH10" s="185"/>
      <c r="AI10" s="185"/>
    </row>
    <row r="11" spans="1:35" ht="15.75">
      <c r="A11" s="102"/>
      <c r="B11" s="102"/>
      <c r="C11" s="102"/>
      <c r="D11" s="102"/>
      <c r="E11" s="102"/>
      <c r="F11" s="102"/>
      <c r="G11" s="185"/>
      <c r="H11" s="185"/>
      <c r="I11" s="102"/>
      <c r="J11" s="102"/>
      <c r="K11" s="185"/>
      <c r="L11" s="185"/>
      <c r="M11" s="185"/>
      <c r="N11" s="185"/>
      <c r="O11" s="185"/>
      <c r="P11" s="185"/>
      <c r="Q11" s="185"/>
      <c r="R11" s="185"/>
      <c r="S11" s="185"/>
      <c r="T11" s="185"/>
      <c r="U11" s="185"/>
      <c r="V11" s="185"/>
      <c r="W11" s="185"/>
      <c r="X11" s="185"/>
      <c r="Y11" s="185"/>
      <c r="Z11" s="185"/>
      <c r="AA11" s="185"/>
      <c r="AB11" s="185"/>
      <c r="AC11" s="185"/>
      <c r="AD11" s="185"/>
      <c r="AE11" s="185"/>
      <c r="AF11" s="185"/>
      <c r="AG11" s="185"/>
      <c r="AH11" s="185"/>
      <c r="AI11" s="185"/>
    </row>
    <row r="12" spans="1:35" ht="15.75">
      <c r="A12" s="102"/>
      <c r="B12" s="102"/>
      <c r="C12" s="102"/>
      <c r="D12" s="102"/>
      <c r="E12" s="102"/>
      <c r="F12" s="102"/>
      <c r="G12" s="185"/>
      <c r="H12" s="185"/>
      <c r="I12" s="102"/>
      <c r="J12" s="102"/>
      <c r="K12" s="185"/>
      <c r="L12" s="185"/>
      <c r="M12" s="185"/>
      <c r="N12" s="185"/>
      <c r="O12" s="185"/>
      <c r="P12" s="185"/>
      <c r="Q12" s="185"/>
      <c r="R12" s="185"/>
      <c r="S12" s="185"/>
      <c r="T12" s="185"/>
      <c r="U12" s="185"/>
      <c r="V12" s="185"/>
      <c r="W12" s="185"/>
      <c r="X12" s="185"/>
      <c r="Y12" s="185"/>
      <c r="Z12" s="185"/>
      <c r="AA12" s="185"/>
      <c r="AB12" s="185"/>
      <c r="AC12" s="185"/>
      <c r="AD12" s="185"/>
      <c r="AE12" s="185"/>
      <c r="AF12" s="185"/>
      <c r="AG12" s="185"/>
      <c r="AH12" s="185"/>
      <c r="AI12" s="185"/>
    </row>
    <row r="13" spans="1:35" ht="15.75">
      <c r="A13" s="102"/>
      <c r="B13" s="102"/>
      <c r="C13" s="102"/>
      <c r="D13" s="102"/>
      <c r="E13" s="102"/>
      <c r="F13" s="102"/>
      <c r="G13" s="185"/>
      <c r="H13" s="185"/>
      <c r="I13" s="102"/>
      <c r="J13" s="102"/>
      <c r="K13" s="185"/>
      <c r="L13" s="185"/>
      <c r="M13" s="185"/>
      <c r="N13" s="185"/>
      <c r="O13" s="185"/>
      <c r="P13" s="185"/>
      <c r="Q13" s="185"/>
      <c r="R13" s="185"/>
      <c r="S13" s="185"/>
      <c r="T13" s="185"/>
      <c r="U13" s="185"/>
      <c r="V13" s="185"/>
      <c r="W13" s="185"/>
      <c r="X13" s="185"/>
      <c r="Y13" s="185"/>
      <c r="Z13" s="185"/>
      <c r="AA13" s="185"/>
      <c r="AB13" s="185"/>
      <c r="AC13" s="185"/>
      <c r="AD13" s="185"/>
      <c r="AE13" s="185"/>
      <c r="AF13" s="185"/>
      <c r="AG13" s="185"/>
      <c r="AH13" s="185"/>
      <c r="AI13" s="185"/>
    </row>
    <row r="14" spans="1:35" ht="15.75">
      <c r="A14" s="102"/>
      <c r="B14" s="102"/>
      <c r="C14" s="102"/>
      <c r="D14" s="102"/>
      <c r="E14" s="102"/>
      <c r="F14" s="102"/>
      <c r="G14" s="185"/>
      <c r="H14" s="185"/>
      <c r="I14" s="102"/>
      <c r="J14" s="102"/>
      <c r="K14" s="185"/>
      <c r="L14" s="185"/>
      <c r="M14" s="185"/>
      <c r="N14" s="185"/>
      <c r="O14" s="185"/>
      <c r="P14" s="185"/>
      <c r="Q14" s="185"/>
      <c r="R14" s="185"/>
      <c r="S14" s="185"/>
      <c r="T14" s="185"/>
      <c r="U14" s="185"/>
      <c r="V14" s="185"/>
      <c r="W14" s="185"/>
      <c r="X14" s="185"/>
      <c r="Y14" s="185"/>
      <c r="Z14" s="185"/>
      <c r="AA14" s="185"/>
      <c r="AB14" s="185"/>
      <c r="AC14" s="185"/>
      <c r="AD14" s="185"/>
      <c r="AE14" s="185"/>
      <c r="AF14" s="185"/>
      <c r="AG14" s="185"/>
      <c r="AH14" s="185"/>
      <c r="AI14" s="185"/>
    </row>
    <row r="15" spans="1:35" ht="15.75">
      <c r="A15" s="102"/>
      <c r="B15" s="102"/>
      <c r="C15" s="102"/>
      <c r="D15" s="102"/>
      <c r="E15" s="102"/>
      <c r="F15" s="102"/>
      <c r="G15" s="185"/>
      <c r="H15" s="185"/>
      <c r="I15" s="102"/>
      <c r="J15" s="102"/>
      <c r="K15" s="185"/>
      <c r="L15" s="185"/>
      <c r="M15" s="185"/>
      <c r="N15" s="185"/>
      <c r="O15" s="185"/>
      <c r="P15" s="185"/>
      <c r="Q15" s="185"/>
      <c r="R15" s="185"/>
      <c r="S15" s="185"/>
      <c r="T15" s="185"/>
      <c r="U15" s="185"/>
      <c r="V15" s="185"/>
      <c r="W15" s="185"/>
      <c r="X15" s="185"/>
      <c r="Y15" s="185"/>
      <c r="Z15" s="185"/>
      <c r="AA15" s="185"/>
      <c r="AB15" s="185"/>
      <c r="AC15" s="185"/>
      <c r="AD15" s="185"/>
      <c r="AE15" s="185"/>
      <c r="AF15" s="185"/>
      <c r="AG15" s="185"/>
      <c r="AH15" s="185"/>
      <c r="AI15" s="185"/>
    </row>
    <row r="16" spans="1:35" ht="15.75">
      <c r="A16" s="102"/>
      <c r="B16" s="102"/>
      <c r="C16" s="102"/>
      <c r="D16" s="102"/>
      <c r="E16" s="102"/>
      <c r="F16" s="102"/>
      <c r="G16" s="185"/>
      <c r="H16" s="185"/>
      <c r="I16" s="102"/>
      <c r="J16" s="102"/>
      <c r="K16" s="185"/>
      <c r="L16" s="185"/>
      <c r="M16" s="185"/>
      <c r="N16" s="185"/>
      <c r="O16" s="185"/>
      <c r="P16" s="185"/>
      <c r="Q16" s="185"/>
      <c r="R16" s="185"/>
      <c r="S16" s="185"/>
      <c r="T16" s="185"/>
      <c r="U16" s="185"/>
      <c r="V16" s="185"/>
      <c r="W16" s="185"/>
      <c r="X16" s="185"/>
      <c r="Y16" s="185"/>
      <c r="Z16" s="185"/>
      <c r="AA16" s="185"/>
      <c r="AB16" s="185"/>
      <c r="AC16" s="185"/>
      <c r="AD16" s="185"/>
      <c r="AE16" s="185"/>
      <c r="AF16" s="185"/>
      <c r="AG16" s="185"/>
      <c r="AH16" s="185"/>
      <c r="AI16" s="185"/>
    </row>
    <row r="17" spans="1:35" ht="15.75">
      <c r="A17" s="102"/>
      <c r="B17" s="102"/>
      <c r="C17" s="102"/>
      <c r="D17" s="102"/>
      <c r="E17" s="102"/>
      <c r="F17" s="102"/>
      <c r="G17" s="185"/>
      <c r="H17" s="185"/>
      <c r="I17" s="102"/>
      <c r="J17" s="102"/>
      <c r="K17" s="185"/>
      <c r="L17" s="185"/>
      <c r="M17" s="185"/>
      <c r="N17" s="185"/>
      <c r="O17" s="185"/>
      <c r="P17" s="185"/>
      <c r="Q17" s="185"/>
      <c r="R17" s="185"/>
      <c r="S17" s="185"/>
      <c r="T17" s="185"/>
      <c r="U17" s="185"/>
      <c r="V17" s="185"/>
      <c r="W17" s="185"/>
      <c r="X17" s="185"/>
      <c r="Y17" s="185"/>
      <c r="Z17" s="185"/>
      <c r="AA17" s="185"/>
      <c r="AB17" s="185"/>
      <c r="AC17" s="185"/>
      <c r="AD17" s="185"/>
      <c r="AE17" s="185"/>
      <c r="AF17" s="185"/>
      <c r="AG17" s="185"/>
      <c r="AH17" s="185"/>
      <c r="AI17" s="185"/>
    </row>
    <row r="18" spans="1:35" ht="15.75">
      <c r="A18" s="102"/>
      <c r="B18" s="102"/>
      <c r="C18" s="102"/>
      <c r="D18" s="102"/>
      <c r="E18" s="102"/>
      <c r="F18" s="102"/>
      <c r="G18" s="185"/>
      <c r="H18" s="185"/>
      <c r="I18" s="102"/>
      <c r="J18" s="102"/>
      <c r="K18" s="185"/>
      <c r="L18" s="185"/>
      <c r="M18" s="185"/>
      <c r="N18" s="185"/>
      <c r="O18" s="185"/>
      <c r="P18" s="185"/>
      <c r="Q18" s="185"/>
      <c r="R18" s="185"/>
      <c r="S18" s="185"/>
      <c r="T18" s="185"/>
      <c r="U18" s="185"/>
      <c r="V18" s="185"/>
      <c r="W18" s="185"/>
      <c r="X18" s="185"/>
      <c r="Y18" s="185"/>
      <c r="Z18" s="185"/>
      <c r="AA18" s="185"/>
      <c r="AB18" s="185"/>
      <c r="AC18" s="185"/>
      <c r="AD18" s="185"/>
      <c r="AE18" s="185"/>
      <c r="AF18" s="185"/>
      <c r="AG18" s="185"/>
      <c r="AH18" s="185"/>
      <c r="AI18" s="185"/>
    </row>
    <row r="19" spans="1:35" ht="15.75">
      <c r="A19" s="102"/>
      <c r="B19" s="102"/>
      <c r="C19" s="102"/>
      <c r="D19" s="102"/>
      <c r="E19" s="102"/>
      <c r="F19" s="102"/>
      <c r="G19" s="185"/>
      <c r="H19" s="185"/>
      <c r="I19" s="102"/>
      <c r="J19" s="102"/>
      <c r="K19" s="185"/>
      <c r="L19" s="185"/>
      <c r="M19" s="185"/>
      <c r="N19" s="185"/>
      <c r="O19" s="185"/>
      <c r="P19" s="185"/>
      <c r="Q19" s="185"/>
      <c r="R19" s="185"/>
      <c r="S19" s="185"/>
      <c r="T19" s="185"/>
      <c r="U19" s="185"/>
      <c r="V19" s="185"/>
      <c r="W19" s="185"/>
      <c r="X19" s="185"/>
      <c r="Y19" s="185"/>
      <c r="Z19" s="185"/>
      <c r="AA19" s="185"/>
      <c r="AB19" s="185"/>
      <c r="AC19" s="185"/>
      <c r="AD19" s="185"/>
      <c r="AE19" s="185"/>
      <c r="AF19" s="185"/>
      <c r="AG19" s="185"/>
      <c r="AH19" s="185"/>
      <c r="AI19" s="185"/>
    </row>
    <row r="20" spans="1:35" ht="15.75">
      <c r="A20" s="102"/>
      <c r="B20" s="102"/>
      <c r="C20" s="102"/>
      <c r="D20" s="102"/>
      <c r="E20" s="102"/>
      <c r="F20" s="102"/>
      <c r="G20" s="185"/>
      <c r="H20" s="185"/>
      <c r="I20" s="102"/>
      <c r="J20" s="102"/>
      <c r="K20" s="185"/>
      <c r="L20" s="185"/>
      <c r="M20" s="185"/>
      <c r="N20" s="185"/>
      <c r="O20" s="185"/>
      <c r="P20" s="185"/>
      <c r="Q20" s="185"/>
      <c r="R20" s="185"/>
      <c r="S20" s="185"/>
      <c r="T20" s="185"/>
      <c r="U20" s="185"/>
      <c r="V20" s="185"/>
      <c r="W20" s="185"/>
      <c r="X20" s="185"/>
      <c r="Y20" s="185"/>
      <c r="Z20" s="185"/>
      <c r="AA20" s="185"/>
      <c r="AB20" s="185"/>
      <c r="AC20" s="185"/>
      <c r="AD20" s="185"/>
      <c r="AE20" s="185"/>
      <c r="AF20" s="185"/>
      <c r="AG20" s="185"/>
      <c r="AH20" s="185"/>
      <c r="AI20" s="185"/>
    </row>
    <row r="21" spans="1:35" ht="15.75">
      <c r="A21" s="102"/>
      <c r="B21" s="102"/>
      <c r="C21" s="102"/>
      <c r="D21" s="102"/>
      <c r="E21" s="102"/>
      <c r="F21" s="102"/>
      <c r="G21" s="185"/>
      <c r="H21" s="185"/>
      <c r="I21" s="102"/>
      <c r="J21" s="102"/>
      <c r="K21" s="185"/>
      <c r="L21" s="185"/>
      <c r="M21" s="185"/>
      <c r="N21" s="185"/>
      <c r="O21" s="185"/>
      <c r="P21" s="185"/>
      <c r="Q21" s="185"/>
      <c r="R21" s="185"/>
      <c r="S21" s="185"/>
      <c r="T21" s="185"/>
      <c r="U21" s="185"/>
      <c r="V21" s="185"/>
      <c r="W21" s="185"/>
      <c r="X21" s="185"/>
      <c r="Y21" s="185"/>
      <c r="Z21" s="185"/>
      <c r="AA21" s="185"/>
      <c r="AB21" s="185"/>
      <c r="AC21" s="185"/>
      <c r="AD21" s="185"/>
      <c r="AE21" s="185"/>
      <c r="AF21" s="185"/>
      <c r="AG21" s="185"/>
      <c r="AH21" s="185"/>
      <c r="AI21" s="185"/>
    </row>
    <row r="22" spans="1:35" ht="15.75">
      <c r="A22" s="102"/>
      <c r="B22" s="102"/>
      <c r="C22" s="102"/>
      <c r="D22" s="102"/>
      <c r="E22" s="102"/>
      <c r="F22" s="102"/>
      <c r="G22" s="185"/>
      <c r="H22" s="185"/>
      <c r="I22" s="102"/>
      <c r="J22" s="102"/>
      <c r="K22" s="185"/>
      <c r="L22" s="185"/>
      <c r="M22" s="185"/>
      <c r="N22" s="185"/>
      <c r="O22" s="185"/>
      <c r="P22" s="185"/>
      <c r="Q22" s="185"/>
      <c r="R22" s="185"/>
      <c r="S22" s="185"/>
      <c r="T22" s="185"/>
      <c r="U22" s="185"/>
      <c r="V22" s="185"/>
      <c r="W22" s="185"/>
      <c r="X22" s="185"/>
      <c r="Y22" s="185"/>
      <c r="Z22" s="185"/>
      <c r="AA22" s="185"/>
      <c r="AB22" s="185"/>
      <c r="AC22" s="185"/>
      <c r="AD22" s="185"/>
      <c r="AE22" s="185"/>
      <c r="AF22" s="185"/>
      <c r="AG22" s="185"/>
      <c r="AH22" s="185"/>
      <c r="AI22" s="185"/>
    </row>
    <row r="23" spans="1:35" ht="15.75">
      <c r="A23" s="102"/>
      <c r="B23" s="102"/>
      <c r="C23" s="102"/>
      <c r="D23" s="102"/>
      <c r="E23" s="102"/>
      <c r="F23" s="102"/>
      <c r="G23" s="185"/>
      <c r="H23" s="185"/>
      <c r="I23" s="102"/>
      <c r="J23" s="102"/>
      <c r="K23" s="185"/>
      <c r="L23" s="185"/>
      <c r="M23" s="185"/>
      <c r="N23" s="185"/>
      <c r="O23" s="185"/>
      <c r="P23" s="185"/>
      <c r="Q23" s="185"/>
      <c r="R23" s="185"/>
      <c r="S23" s="185"/>
      <c r="T23" s="185"/>
      <c r="U23" s="185"/>
      <c r="V23" s="185"/>
      <c r="W23" s="185"/>
      <c r="X23" s="185"/>
      <c r="Y23" s="185"/>
      <c r="Z23" s="185"/>
      <c r="AA23" s="185"/>
      <c r="AB23" s="185"/>
      <c r="AC23" s="185"/>
      <c r="AD23" s="185"/>
      <c r="AE23" s="185"/>
      <c r="AF23" s="185"/>
      <c r="AG23" s="185"/>
      <c r="AH23" s="185"/>
      <c r="AI23" s="185"/>
    </row>
    <row r="24" spans="1:35" ht="15.75">
      <c r="A24" s="102"/>
      <c r="B24" s="102"/>
      <c r="C24" s="102"/>
      <c r="D24" s="102"/>
      <c r="E24" s="102"/>
      <c r="F24" s="102"/>
      <c r="G24" s="185"/>
      <c r="H24" s="185"/>
      <c r="I24" s="102"/>
      <c r="J24" s="102"/>
      <c r="K24" s="185"/>
      <c r="L24" s="185"/>
      <c r="M24" s="185"/>
      <c r="N24" s="185"/>
      <c r="O24" s="185"/>
      <c r="P24" s="185"/>
      <c r="Q24" s="185"/>
      <c r="R24" s="185"/>
      <c r="S24" s="185"/>
      <c r="T24" s="185"/>
      <c r="U24" s="185"/>
      <c r="V24" s="185"/>
      <c r="W24" s="185"/>
      <c r="X24" s="185"/>
      <c r="Y24" s="185"/>
      <c r="Z24" s="185"/>
      <c r="AA24" s="185"/>
      <c r="AB24" s="185"/>
      <c r="AC24" s="185"/>
      <c r="AD24" s="185"/>
      <c r="AE24" s="185"/>
      <c r="AF24" s="185"/>
      <c r="AG24" s="185"/>
      <c r="AH24" s="185"/>
      <c r="AI24" s="185"/>
    </row>
    <row r="25" spans="1:35" ht="15.75">
      <c r="A25" s="102"/>
      <c r="B25" s="102"/>
      <c r="C25" s="102"/>
      <c r="D25" s="102"/>
      <c r="E25" s="102"/>
      <c r="F25" s="102"/>
      <c r="G25" s="185"/>
      <c r="H25" s="185"/>
      <c r="I25" s="102"/>
      <c r="J25" s="102"/>
      <c r="K25" s="185"/>
      <c r="L25" s="185"/>
      <c r="M25" s="185"/>
      <c r="N25" s="185"/>
      <c r="O25" s="185"/>
      <c r="P25" s="185"/>
      <c r="Q25" s="185"/>
      <c r="R25" s="185"/>
      <c r="S25" s="185"/>
      <c r="T25" s="185"/>
      <c r="U25" s="185"/>
      <c r="V25" s="185"/>
      <c r="W25" s="185"/>
      <c r="X25" s="185"/>
      <c r="Y25" s="185"/>
      <c r="Z25" s="185"/>
      <c r="AA25" s="185"/>
      <c r="AB25" s="185"/>
      <c r="AC25" s="185"/>
      <c r="AD25" s="185"/>
      <c r="AE25" s="185"/>
      <c r="AF25" s="185"/>
      <c r="AG25" s="185"/>
      <c r="AH25" s="185"/>
      <c r="AI25" s="185"/>
    </row>
    <row r="26" spans="1:35" ht="15.75">
      <c r="A26" s="102"/>
      <c r="B26" s="102"/>
      <c r="C26" s="102"/>
      <c r="D26" s="102"/>
      <c r="E26" s="102"/>
      <c r="F26" s="102"/>
      <c r="G26" s="185"/>
      <c r="H26" s="185"/>
      <c r="I26" s="102"/>
      <c r="J26" s="102"/>
      <c r="K26" s="185"/>
      <c r="L26" s="185"/>
      <c r="M26" s="185"/>
      <c r="N26" s="185"/>
      <c r="O26" s="185"/>
      <c r="P26" s="185"/>
      <c r="Q26" s="185"/>
      <c r="R26" s="185"/>
      <c r="S26" s="185"/>
      <c r="T26" s="185"/>
      <c r="U26" s="185"/>
      <c r="V26" s="185"/>
      <c r="W26" s="185"/>
      <c r="X26" s="185"/>
      <c r="Y26" s="185"/>
      <c r="Z26" s="185"/>
      <c r="AA26" s="185"/>
      <c r="AB26" s="185"/>
      <c r="AC26" s="185"/>
      <c r="AD26" s="185"/>
      <c r="AE26" s="185"/>
      <c r="AF26" s="185"/>
      <c r="AG26" s="185"/>
      <c r="AH26" s="185"/>
      <c r="AI26" s="185"/>
    </row>
    <row r="27" spans="1:35" ht="15.75">
      <c r="A27" s="102"/>
      <c r="B27" s="102"/>
      <c r="C27" s="102"/>
      <c r="D27" s="102"/>
      <c r="E27" s="102"/>
      <c r="F27" s="102"/>
      <c r="G27" s="185"/>
      <c r="H27" s="185"/>
      <c r="I27" s="102"/>
      <c r="J27" s="102"/>
      <c r="K27" s="185"/>
      <c r="L27" s="185"/>
      <c r="M27" s="185"/>
      <c r="N27" s="185"/>
      <c r="O27" s="185"/>
      <c r="P27" s="185"/>
      <c r="Q27" s="185"/>
      <c r="R27" s="185"/>
      <c r="S27" s="185"/>
      <c r="T27" s="185"/>
      <c r="U27" s="185"/>
      <c r="V27" s="185"/>
      <c r="W27" s="185"/>
      <c r="X27" s="185"/>
      <c r="Y27" s="185"/>
      <c r="Z27" s="185"/>
      <c r="AA27" s="185"/>
      <c r="AB27" s="185"/>
      <c r="AC27" s="185"/>
      <c r="AD27" s="185"/>
      <c r="AE27" s="185"/>
      <c r="AF27" s="185"/>
      <c r="AG27" s="185"/>
      <c r="AH27" s="185"/>
      <c r="AI27" s="185"/>
    </row>
    <row r="28" spans="1:35" ht="15.75">
      <c r="A28" s="102"/>
      <c r="B28" s="102"/>
      <c r="C28" s="102"/>
      <c r="D28" s="102"/>
      <c r="E28" s="102"/>
      <c r="F28" s="102"/>
      <c r="G28" s="185"/>
      <c r="H28" s="185"/>
      <c r="I28" s="102"/>
      <c r="J28" s="102"/>
      <c r="K28" s="185"/>
      <c r="L28" s="185"/>
      <c r="M28" s="185"/>
      <c r="N28" s="185"/>
      <c r="O28" s="185"/>
      <c r="P28" s="185"/>
      <c r="Q28" s="185"/>
      <c r="R28" s="185"/>
      <c r="S28" s="185"/>
      <c r="T28" s="185"/>
      <c r="U28" s="185"/>
      <c r="V28" s="185"/>
      <c r="W28" s="185"/>
      <c r="X28" s="185"/>
      <c r="Y28" s="185"/>
      <c r="Z28" s="185"/>
      <c r="AA28" s="185"/>
      <c r="AB28" s="185"/>
      <c r="AC28" s="185"/>
      <c r="AD28" s="185"/>
      <c r="AE28" s="185"/>
      <c r="AF28" s="185"/>
      <c r="AG28" s="185"/>
      <c r="AH28" s="185"/>
      <c r="AI28" s="185"/>
    </row>
    <row r="29" spans="1:35" ht="15.75">
      <c r="A29" s="102"/>
      <c r="B29" s="102"/>
      <c r="C29" s="102"/>
      <c r="D29" s="102"/>
      <c r="E29" s="102"/>
      <c r="F29" s="102"/>
      <c r="G29" s="185"/>
      <c r="H29" s="185"/>
      <c r="I29" s="102"/>
      <c r="J29" s="102"/>
      <c r="K29" s="185"/>
      <c r="L29" s="185"/>
      <c r="M29" s="185"/>
      <c r="N29" s="185"/>
      <c r="O29" s="185"/>
      <c r="P29" s="185"/>
      <c r="Q29" s="185"/>
      <c r="R29" s="185"/>
      <c r="S29" s="185"/>
      <c r="T29" s="185"/>
      <c r="U29" s="185"/>
      <c r="V29" s="185"/>
      <c r="W29" s="185"/>
      <c r="X29" s="185"/>
      <c r="Y29" s="185"/>
      <c r="Z29" s="185"/>
      <c r="AA29" s="185"/>
      <c r="AB29" s="185"/>
      <c r="AC29" s="185"/>
      <c r="AD29" s="185"/>
      <c r="AE29" s="185"/>
      <c r="AF29" s="185"/>
      <c r="AG29" s="185"/>
      <c r="AH29" s="185"/>
      <c r="AI29" s="185"/>
    </row>
    <row r="30" spans="1:35" ht="15.75">
      <c r="A30" s="102"/>
      <c r="B30" s="102"/>
      <c r="C30" s="102"/>
      <c r="D30" s="102"/>
      <c r="E30" s="102"/>
      <c r="F30" s="102"/>
      <c r="G30" s="185"/>
      <c r="H30" s="185"/>
      <c r="I30" s="102"/>
      <c r="J30" s="102"/>
      <c r="K30" s="185"/>
      <c r="L30" s="185"/>
      <c r="M30" s="185"/>
      <c r="N30" s="185"/>
      <c r="O30" s="185"/>
      <c r="P30" s="185"/>
      <c r="Q30" s="185"/>
      <c r="R30" s="185"/>
      <c r="S30" s="185"/>
      <c r="T30" s="185"/>
      <c r="U30" s="185"/>
      <c r="V30" s="185"/>
      <c r="W30" s="185"/>
      <c r="X30" s="185"/>
      <c r="Y30" s="185"/>
      <c r="Z30" s="185"/>
      <c r="AA30" s="185"/>
      <c r="AB30" s="185"/>
      <c r="AC30" s="185"/>
      <c r="AD30" s="185"/>
      <c r="AE30" s="185"/>
      <c r="AF30" s="185"/>
      <c r="AG30" s="185"/>
      <c r="AH30" s="185"/>
      <c r="AI30" s="185"/>
    </row>
    <row r="31" spans="1:35" ht="15.75">
      <c r="A31" s="102"/>
      <c r="B31" s="102"/>
      <c r="C31" s="102"/>
      <c r="D31" s="102"/>
      <c r="E31" s="102"/>
      <c r="F31" s="102"/>
      <c r="G31" s="185"/>
      <c r="H31" s="185"/>
      <c r="I31" s="102"/>
      <c r="J31" s="102"/>
      <c r="K31" s="185"/>
      <c r="L31" s="185"/>
      <c r="M31" s="185"/>
      <c r="N31" s="185"/>
      <c r="O31" s="185"/>
      <c r="P31" s="185"/>
      <c r="Q31" s="185"/>
      <c r="R31" s="185"/>
      <c r="S31" s="185"/>
      <c r="T31" s="185"/>
      <c r="U31" s="185"/>
      <c r="V31" s="185"/>
      <c r="W31" s="185"/>
      <c r="X31" s="185"/>
      <c r="Y31" s="185"/>
      <c r="Z31" s="185"/>
      <c r="AA31" s="185"/>
      <c r="AB31" s="185"/>
      <c r="AC31" s="185"/>
      <c r="AD31" s="185"/>
      <c r="AE31" s="185"/>
      <c r="AF31" s="185"/>
      <c r="AG31" s="185"/>
      <c r="AH31" s="185"/>
      <c r="AI31" s="185"/>
    </row>
    <row r="32" spans="1:35" ht="15.75">
      <c r="A32" s="102"/>
      <c r="B32" s="102"/>
      <c r="C32" s="102"/>
      <c r="D32" s="102"/>
      <c r="E32" s="102"/>
      <c r="F32" s="102"/>
      <c r="G32" s="185"/>
      <c r="H32" s="185"/>
      <c r="I32" s="102"/>
      <c r="J32" s="102"/>
      <c r="K32" s="185"/>
      <c r="L32" s="185"/>
      <c r="M32" s="185"/>
      <c r="N32" s="185"/>
      <c r="O32" s="185"/>
      <c r="P32" s="185"/>
      <c r="Q32" s="185"/>
      <c r="R32" s="185"/>
      <c r="S32" s="185"/>
      <c r="T32" s="185"/>
      <c r="U32" s="185"/>
      <c r="V32" s="185"/>
      <c r="W32" s="185"/>
      <c r="X32" s="185"/>
      <c r="Y32" s="185"/>
      <c r="Z32" s="185"/>
      <c r="AA32" s="185"/>
      <c r="AB32" s="185"/>
      <c r="AC32" s="185"/>
      <c r="AD32" s="185"/>
      <c r="AE32" s="185"/>
      <c r="AF32" s="185"/>
      <c r="AG32" s="185"/>
      <c r="AH32" s="185"/>
      <c r="AI32" s="185"/>
    </row>
    <row r="33" spans="1:35" ht="15.75">
      <c r="A33" s="102"/>
      <c r="B33" s="102"/>
      <c r="C33" s="102"/>
      <c r="D33" s="102"/>
      <c r="E33" s="102"/>
      <c r="F33" s="102"/>
      <c r="G33" s="185"/>
      <c r="H33" s="185"/>
      <c r="I33" s="102"/>
      <c r="J33" s="102"/>
      <c r="K33" s="185"/>
      <c r="L33" s="185"/>
      <c r="M33" s="185"/>
      <c r="N33" s="185"/>
      <c r="O33" s="185"/>
      <c r="P33" s="185"/>
      <c r="Q33" s="185"/>
      <c r="R33" s="185"/>
      <c r="S33" s="185"/>
      <c r="T33" s="185"/>
      <c r="U33" s="185"/>
      <c r="V33" s="185"/>
      <c r="W33" s="185"/>
      <c r="X33" s="185"/>
      <c r="Y33" s="185"/>
      <c r="Z33" s="185"/>
      <c r="AA33" s="185"/>
      <c r="AB33" s="185"/>
      <c r="AC33" s="185"/>
      <c r="AD33" s="185"/>
      <c r="AE33" s="185"/>
      <c r="AF33" s="185"/>
      <c r="AG33" s="185"/>
      <c r="AH33" s="185"/>
      <c r="AI33" s="185"/>
    </row>
    <row r="34" spans="1:35" ht="15.75">
      <c r="A34" s="102"/>
      <c r="B34" s="102"/>
      <c r="C34" s="102"/>
      <c r="D34" s="102"/>
      <c r="E34" s="102"/>
      <c r="F34" s="102"/>
      <c r="G34" s="185"/>
      <c r="H34" s="185"/>
      <c r="I34" s="102"/>
      <c r="J34" s="102"/>
      <c r="K34" s="185"/>
      <c r="L34" s="185"/>
      <c r="M34" s="185"/>
      <c r="N34" s="185"/>
      <c r="O34" s="185"/>
      <c r="P34" s="185"/>
      <c r="Q34" s="185"/>
      <c r="R34" s="185"/>
      <c r="S34" s="185"/>
      <c r="T34" s="185"/>
      <c r="U34" s="185"/>
      <c r="V34" s="185"/>
      <c r="W34" s="185"/>
      <c r="X34" s="185"/>
      <c r="Y34" s="185"/>
      <c r="Z34" s="185"/>
      <c r="AA34" s="185"/>
      <c r="AB34" s="185"/>
      <c r="AC34" s="185"/>
      <c r="AD34" s="185"/>
      <c r="AE34" s="185"/>
      <c r="AF34" s="185"/>
      <c r="AG34" s="185"/>
      <c r="AH34" s="185"/>
      <c r="AI34" s="185"/>
    </row>
    <row r="35" spans="1:35" ht="15.75">
      <c r="A35" s="102"/>
      <c r="B35" s="102"/>
      <c r="C35" s="102"/>
      <c r="D35" s="102"/>
      <c r="E35" s="102"/>
      <c r="F35" s="102"/>
      <c r="G35" s="185"/>
      <c r="H35" s="185"/>
      <c r="I35" s="102"/>
      <c r="J35" s="102"/>
      <c r="K35" s="185"/>
      <c r="L35" s="185"/>
      <c r="M35" s="185"/>
      <c r="N35" s="185"/>
      <c r="O35" s="185"/>
      <c r="P35" s="185"/>
      <c r="Q35" s="185"/>
      <c r="R35" s="185"/>
      <c r="S35" s="185"/>
      <c r="T35" s="185"/>
      <c r="U35" s="185"/>
      <c r="V35" s="185"/>
      <c r="W35" s="185"/>
      <c r="X35" s="185"/>
      <c r="Y35" s="185"/>
      <c r="Z35" s="185"/>
      <c r="AA35" s="185"/>
      <c r="AB35" s="185"/>
      <c r="AC35" s="185"/>
      <c r="AD35" s="185"/>
      <c r="AE35" s="185"/>
      <c r="AF35" s="185"/>
      <c r="AG35" s="185"/>
      <c r="AH35" s="185"/>
      <c r="AI35" s="185"/>
    </row>
    <row r="36" spans="1:35" ht="15.75">
      <c r="A36" s="102"/>
      <c r="B36" s="102"/>
      <c r="C36" s="102"/>
      <c r="D36" s="102"/>
      <c r="E36" s="102"/>
      <c r="F36" s="102"/>
      <c r="G36" s="185"/>
      <c r="H36" s="185"/>
      <c r="I36" s="102"/>
      <c r="J36" s="102"/>
      <c r="K36" s="185"/>
      <c r="L36" s="185"/>
      <c r="M36" s="185"/>
      <c r="N36" s="185"/>
      <c r="O36" s="185"/>
      <c r="P36" s="185"/>
      <c r="Q36" s="185"/>
      <c r="R36" s="185"/>
      <c r="S36" s="185"/>
      <c r="T36" s="185"/>
      <c r="U36" s="185"/>
      <c r="V36" s="185"/>
      <c r="W36" s="185"/>
      <c r="X36" s="185"/>
      <c r="Y36" s="185"/>
      <c r="Z36" s="185"/>
      <c r="AA36" s="185"/>
      <c r="AB36" s="185"/>
      <c r="AC36" s="185"/>
      <c r="AD36" s="185"/>
      <c r="AE36" s="185"/>
      <c r="AF36" s="185"/>
      <c r="AG36" s="185"/>
      <c r="AH36" s="185"/>
      <c r="AI36" s="185"/>
    </row>
    <row r="37" spans="1:35" ht="15.75">
      <c r="A37" s="102"/>
      <c r="B37" s="102"/>
      <c r="C37" s="102"/>
      <c r="D37" s="102"/>
      <c r="E37" s="102"/>
      <c r="F37" s="102"/>
      <c r="G37" s="185"/>
      <c r="H37" s="185"/>
      <c r="I37" s="102"/>
      <c r="J37" s="102"/>
      <c r="K37" s="185"/>
      <c r="L37" s="185"/>
      <c r="M37" s="185"/>
      <c r="N37" s="185"/>
      <c r="O37" s="185"/>
      <c r="P37" s="185"/>
      <c r="Q37" s="185"/>
      <c r="R37" s="185"/>
      <c r="S37" s="185"/>
      <c r="T37" s="185"/>
      <c r="U37" s="185"/>
      <c r="V37" s="185"/>
      <c r="W37" s="185"/>
      <c r="X37" s="185"/>
      <c r="Y37" s="185"/>
      <c r="Z37" s="185"/>
      <c r="AA37" s="185"/>
      <c r="AB37" s="185"/>
      <c r="AC37" s="185"/>
      <c r="AD37" s="185"/>
      <c r="AE37" s="185"/>
      <c r="AF37" s="185"/>
      <c r="AG37" s="185"/>
      <c r="AH37" s="185"/>
      <c r="AI37" s="185"/>
    </row>
    <row r="38" spans="1:35" ht="15.75">
      <c r="A38" s="102"/>
      <c r="B38" s="102"/>
      <c r="C38" s="102"/>
      <c r="D38" s="102"/>
      <c r="E38" s="102"/>
      <c r="F38" s="102"/>
      <c r="G38" s="185"/>
      <c r="H38" s="185"/>
      <c r="I38" s="102"/>
      <c r="J38" s="102"/>
      <c r="K38" s="185"/>
      <c r="L38" s="185"/>
      <c r="M38" s="185"/>
      <c r="N38" s="185"/>
      <c r="O38" s="185"/>
      <c r="P38" s="185"/>
      <c r="Q38" s="185"/>
      <c r="R38" s="185"/>
      <c r="S38" s="185"/>
      <c r="T38" s="185"/>
      <c r="U38" s="185"/>
      <c r="V38" s="185"/>
      <c r="W38" s="185"/>
      <c r="X38" s="185"/>
      <c r="Y38" s="185"/>
      <c r="Z38" s="185"/>
      <c r="AA38" s="185"/>
      <c r="AB38" s="185"/>
      <c r="AC38" s="185"/>
      <c r="AD38" s="185"/>
      <c r="AE38" s="185"/>
      <c r="AF38" s="185"/>
      <c r="AG38" s="185"/>
      <c r="AH38" s="185"/>
      <c r="AI38" s="185"/>
    </row>
    <row r="39" spans="1:35" ht="15.75">
      <c r="A39" s="102"/>
      <c r="B39" s="102"/>
      <c r="C39" s="102"/>
      <c r="D39" s="102"/>
      <c r="E39" s="102"/>
      <c r="F39" s="102"/>
      <c r="G39" s="185"/>
      <c r="H39" s="185"/>
      <c r="I39" s="102"/>
      <c r="J39" s="102"/>
      <c r="K39" s="185"/>
      <c r="L39" s="185"/>
      <c r="M39" s="185"/>
      <c r="N39" s="185"/>
      <c r="O39" s="185"/>
      <c r="P39" s="185"/>
      <c r="Q39" s="185"/>
      <c r="R39" s="185"/>
      <c r="S39" s="185"/>
      <c r="T39" s="185"/>
      <c r="U39" s="185"/>
      <c r="V39" s="185"/>
      <c r="W39" s="185"/>
      <c r="X39" s="185"/>
      <c r="Y39" s="185"/>
      <c r="Z39" s="185"/>
      <c r="AA39" s="185"/>
      <c r="AB39" s="185"/>
      <c r="AC39" s="185"/>
      <c r="AD39" s="185"/>
      <c r="AE39" s="185"/>
      <c r="AF39" s="185"/>
      <c r="AG39" s="185"/>
      <c r="AH39" s="185"/>
      <c r="AI39" s="185"/>
    </row>
    <row r="40" spans="1:35" ht="15.75">
      <c r="A40" s="102"/>
      <c r="B40" s="102"/>
      <c r="C40" s="102"/>
      <c r="D40" s="102"/>
      <c r="E40" s="102"/>
      <c r="F40" s="102"/>
      <c r="G40" s="185"/>
      <c r="H40" s="185"/>
      <c r="I40" s="102"/>
      <c r="J40" s="102"/>
      <c r="K40" s="185"/>
      <c r="L40" s="185"/>
      <c r="M40" s="185"/>
      <c r="N40" s="185"/>
      <c r="O40" s="185"/>
      <c r="P40" s="185"/>
      <c r="Q40" s="185"/>
      <c r="R40" s="185"/>
      <c r="S40" s="185"/>
      <c r="T40" s="185"/>
      <c r="U40" s="185"/>
      <c r="V40" s="185"/>
      <c r="W40" s="185"/>
      <c r="X40" s="185"/>
      <c r="Y40" s="185"/>
      <c r="Z40" s="185"/>
      <c r="AA40" s="185"/>
      <c r="AB40" s="185"/>
      <c r="AC40" s="185"/>
      <c r="AD40" s="185"/>
      <c r="AE40" s="185"/>
      <c r="AF40" s="185"/>
      <c r="AG40" s="185"/>
      <c r="AH40" s="185"/>
      <c r="AI40" s="185"/>
    </row>
    <row r="41" spans="1:35" ht="15.75">
      <c r="A41" s="102"/>
      <c r="B41" s="102"/>
      <c r="C41" s="102"/>
      <c r="D41" s="102"/>
      <c r="E41" s="102"/>
      <c r="F41" s="102"/>
      <c r="G41" s="185"/>
      <c r="H41" s="185"/>
      <c r="I41" s="102"/>
      <c r="J41" s="102"/>
      <c r="K41" s="185"/>
      <c r="L41" s="185"/>
      <c r="M41" s="185"/>
      <c r="N41" s="185"/>
      <c r="O41" s="185"/>
      <c r="P41" s="185"/>
      <c r="Q41" s="185"/>
      <c r="R41" s="185"/>
      <c r="S41" s="185"/>
      <c r="T41" s="185"/>
      <c r="U41" s="185"/>
      <c r="V41" s="185"/>
      <c r="W41" s="185"/>
      <c r="X41" s="185"/>
      <c r="Y41" s="185"/>
      <c r="Z41" s="185"/>
      <c r="AA41" s="185"/>
      <c r="AB41" s="185"/>
      <c r="AC41" s="185"/>
      <c r="AD41" s="185"/>
      <c r="AE41" s="185"/>
      <c r="AF41" s="185"/>
      <c r="AG41" s="185"/>
      <c r="AH41" s="185"/>
      <c r="AI41" s="185"/>
    </row>
    <row r="42" spans="1:35" ht="15.75">
      <c r="A42" s="102"/>
      <c r="B42" s="102"/>
      <c r="C42" s="102"/>
      <c r="D42" s="102"/>
      <c r="E42" s="102"/>
      <c r="F42" s="102"/>
      <c r="G42" s="185"/>
      <c r="H42" s="185"/>
      <c r="I42" s="102"/>
      <c r="J42" s="102"/>
      <c r="K42" s="185"/>
      <c r="L42" s="185"/>
      <c r="M42" s="185"/>
      <c r="N42" s="185"/>
      <c r="O42" s="185"/>
      <c r="P42" s="185"/>
      <c r="Q42" s="185"/>
      <c r="R42" s="185"/>
      <c r="S42" s="185"/>
      <c r="T42" s="185"/>
      <c r="U42" s="185"/>
      <c r="V42" s="185"/>
      <c r="W42" s="185"/>
      <c r="X42" s="185"/>
      <c r="Y42" s="185"/>
      <c r="Z42" s="185"/>
      <c r="AA42" s="185"/>
      <c r="AB42" s="185"/>
      <c r="AC42" s="185"/>
      <c r="AD42" s="185"/>
      <c r="AE42" s="185"/>
      <c r="AF42" s="185"/>
      <c r="AG42" s="185"/>
      <c r="AH42" s="185"/>
      <c r="AI42" s="185"/>
    </row>
    <row r="43" spans="1:35" ht="15.75">
      <c r="A43" s="102"/>
      <c r="B43" s="102"/>
      <c r="C43" s="102"/>
      <c r="D43" s="102"/>
      <c r="E43" s="102"/>
      <c r="F43" s="102"/>
      <c r="G43" s="185"/>
      <c r="H43" s="185"/>
      <c r="I43" s="102"/>
      <c r="J43" s="102"/>
      <c r="K43" s="185"/>
      <c r="L43" s="185"/>
      <c r="M43" s="185"/>
      <c r="N43" s="185"/>
      <c r="O43" s="185"/>
      <c r="P43" s="185"/>
      <c r="Q43" s="185"/>
      <c r="R43" s="185"/>
      <c r="S43" s="185"/>
      <c r="T43" s="185"/>
      <c r="U43" s="185"/>
      <c r="V43" s="185"/>
      <c r="W43" s="185"/>
      <c r="X43" s="185"/>
      <c r="Y43" s="185"/>
      <c r="Z43" s="185"/>
      <c r="AA43" s="185"/>
      <c r="AB43" s="185"/>
      <c r="AC43" s="185"/>
      <c r="AD43" s="185"/>
      <c r="AE43" s="185"/>
      <c r="AF43" s="185"/>
      <c r="AG43" s="185"/>
      <c r="AH43" s="185"/>
      <c r="AI43" s="185"/>
    </row>
    <row r="44" spans="1:35" ht="15.75">
      <c r="A44" s="102"/>
      <c r="B44" s="102"/>
      <c r="C44" s="102"/>
      <c r="D44" s="102"/>
      <c r="E44" s="102"/>
      <c r="F44" s="102"/>
      <c r="G44" s="185"/>
      <c r="H44" s="185"/>
      <c r="I44" s="102"/>
      <c r="J44" s="102"/>
      <c r="K44" s="185"/>
      <c r="L44" s="185"/>
      <c r="M44" s="185"/>
      <c r="N44" s="185"/>
      <c r="O44" s="185"/>
      <c r="P44" s="185"/>
      <c r="Q44" s="185"/>
      <c r="R44" s="185"/>
      <c r="S44" s="185"/>
      <c r="T44" s="185"/>
      <c r="U44" s="185"/>
      <c r="V44" s="185"/>
      <c r="W44" s="185"/>
      <c r="X44" s="185"/>
      <c r="Y44" s="185"/>
      <c r="Z44" s="185"/>
      <c r="AA44" s="185"/>
      <c r="AB44" s="185"/>
      <c r="AC44" s="185"/>
      <c r="AD44" s="185"/>
      <c r="AE44" s="185"/>
      <c r="AF44" s="185"/>
      <c r="AG44" s="185"/>
      <c r="AH44" s="185"/>
      <c r="AI44" s="185"/>
    </row>
    <row r="45" spans="1:35" ht="15.75">
      <c r="A45" s="102"/>
      <c r="B45" s="102"/>
      <c r="C45" s="102"/>
      <c r="D45" s="102"/>
      <c r="E45" s="102"/>
      <c r="F45" s="102"/>
      <c r="G45" s="185"/>
      <c r="H45" s="185"/>
      <c r="I45" s="102"/>
      <c r="J45" s="102"/>
      <c r="K45" s="185"/>
      <c r="L45" s="185"/>
      <c r="M45" s="185"/>
      <c r="N45" s="185"/>
      <c r="O45" s="185"/>
      <c r="P45" s="185"/>
      <c r="Q45" s="185"/>
      <c r="R45" s="185"/>
      <c r="S45" s="185"/>
      <c r="T45" s="185"/>
      <c r="U45" s="185"/>
      <c r="V45" s="185"/>
      <c r="W45" s="185"/>
      <c r="X45" s="185"/>
      <c r="Y45" s="185"/>
      <c r="Z45" s="185"/>
      <c r="AA45" s="185"/>
      <c r="AB45" s="185"/>
      <c r="AC45" s="185"/>
      <c r="AD45" s="185"/>
      <c r="AE45" s="185"/>
      <c r="AF45" s="185"/>
      <c r="AG45" s="185"/>
      <c r="AH45" s="185"/>
      <c r="AI45" s="185"/>
    </row>
    <row r="46" spans="1:35" ht="15.75">
      <c r="A46" s="102"/>
      <c r="B46" s="102"/>
      <c r="C46" s="102"/>
      <c r="D46" s="102"/>
      <c r="E46" s="102"/>
      <c r="F46" s="102"/>
      <c r="G46" s="185"/>
      <c r="H46" s="185"/>
      <c r="I46" s="102"/>
      <c r="J46" s="102"/>
      <c r="K46" s="185"/>
      <c r="L46" s="185"/>
      <c r="M46" s="185"/>
      <c r="N46" s="185"/>
      <c r="O46" s="185"/>
      <c r="P46" s="185"/>
      <c r="Q46" s="185"/>
      <c r="R46" s="185"/>
      <c r="S46" s="185"/>
      <c r="T46" s="185"/>
      <c r="U46" s="185"/>
      <c r="V46" s="185"/>
      <c r="W46" s="185"/>
      <c r="X46" s="185"/>
      <c r="Y46" s="185"/>
      <c r="Z46" s="185"/>
      <c r="AA46" s="185"/>
      <c r="AB46" s="185"/>
      <c r="AC46" s="185"/>
      <c r="AD46" s="185"/>
      <c r="AE46" s="185"/>
      <c r="AF46" s="185"/>
      <c r="AG46" s="185"/>
      <c r="AH46" s="185"/>
      <c r="AI46" s="185"/>
    </row>
    <row r="47" spans="1:35" ht="15.75">
      <c r="A47" s="102"/>
      <c r="B47" s="102"/>
      <c r="C47" s="102"/>
      <c r="D47" s="102"/>
      <c r="E47" s="102"/>
      <c r="F47" s="102"/>
      <c r="G47" s="185"/>
      <c r="H47" s="185"/>
      <c r="I47" s="102"/>
      <c r="J47" s="102"/>
      <c r="K47" s="185"/>
      <c r="L47" s="185"/>
      <c r="M47" s="185"/>
      <c r="N47" s="185"/>
      <c r="O47" s="185"/>
      <c r="P47" s="185"/>
      <c r="Q47" s="185"/>
      <c r="R47" s="185"/>
      <c r="S47" s="185"/>
      <c r="T47" s="185"/>
      <c r="U47" s="185"/>
      <c r="V47" s="185"/>
      <c r="W47" s="185"/>
      <c r="X47" s="185"/>
      <c r="Y47" s="185"/>
      <c r="Z47" s="185"/>
      <c r="AA47" s="185"/>
      <c r="AB47" s="185"/>
      <c r="AC47" s="185"/>
      <c r="AD47" s="185"/>
      <c r="AE47" s="185"/>
      <c r="AF47" s="185"/>
      <c r="AG47" s="185"/>
      <c r="AH47" s="185"/>
      <c r="AI47" s="185"/>
    </row>
    <row r="48" spans="1:35" ht="15.75">
      <c r="A48" s="102"/>
      <c r="B48" s="102"/>
      <c r="C48" s="102"/>
      <c r="D48" s="102"/>
      <c r="E48" s="102"/>
      <c r="F48" s="102"/>
      <c r="G48" s="185"/>
      <c r="H48" s="185"/>
      <c r="I48" s="102"/>
      <c r="J48" s="102"/>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row>
    <row r="49" spans="1:35" ht="15.75">
      <c r="A49" s="102"/>
      <c r="B49" s="102"/>
      <c r="C49" s="102"/>
      <c r="D49" s="102"/>
      <c r="E49" s="102"/>
      <c r="F49" s="102"/>
      <c r="G49" s="185"/>
      <c r="H49" s="185"/>
      <c r="I49" s="102"/>
      <c r="J49" s="102"/>
      <c r="K49" s="185"/>
      <c r="L49" s="185"/>
      <c r="M49" s="185"/>
      <c r="N49" s="185"/>
      <c r="O49" s="185"/>
      <c r="P49" s="185"/>
      <c r="Q49" s="185"/>
      <c r="R49" s="185"/>
      <c r="S49" s="185"/>
      <c r="T49" s="185"/>
      <c r="U49" s="185"/>
      <c r="V49" s="185"/>
      <c r="W49" s="185"/>
      <c r="X49" s="185"/>
      <c r="Y49" s="185"/>
      <c r="Z49" s="185"/>
      <c r="AA49" s="185"/>
      <c r="AB49" s="185"/>
      <c r="AC49" s="185"/>
      <c r="AD49" s="185"/>
      <c r="AE49" s="185"/>
      <c r="AF49" s="185"/>
      <c r="AG49" s="185"/>
      <c r="AH49" s="185"/>
      <c r="AI49" s="185"/>
    </row>
    <row r="50" spans="1:35" ht="15.75">
      <c r="A50" s="102"/>
      <c r="B50" s="102"/>
      <c r="C50" s="102"/>
      <c r="D50" s="102"/>
      <c r="E50" s="102"/>
      <c r="F50" s="102"/>
      <c r="G50" s="185"/>
      <c r="H50" s="185"/>
      <c r="I50" s="102"/>
      <c r="J50" s="102"/>
      <c r="K50" s="185"/>
      <c r="L50" s="185"/>
      <c r="M50" s="185"/>
      <c r="N50" s="185"/>
      <c r="O50" s="185"/>
      <c r="P50" s="185"/>
      <c r="Q50" s="185"/>
      <c r="R50" s="185"/>
      <c r="S50" s="185"/>
      <c r="T50" s="185"/>
      <c r="U50" s="185"/>
      <c r="V50" s="185"/>
      <c r="W50" s="185"/>
      <c r="X50" s="185"/>
      <c r="Y50" s="185"/>
      <c r="Z50" s="185"/>
      <c r="AA50" s="185"/>
      <c r="AB50" s="185"/>
      <c r="AC50" s="185"/>
      <c r="AD50" s="185"/>
      <c r="AE50" s="185"/>
      <c r="AF50" s="185"/>
      <c r="AG50" s="185"/>
      <c r="AH50" s="185"/>
      <c r="AI50" s="185"/>
    </row>
    <row r="51" spans="1:35" ht="15.75">
      <c r="A51" s="102"/>
      <c r="B51" s="102"/>
      <c r="C51" s="102"/>
      <c r="D51" s="102"/>
      <c r="E51" s="102"/>
      <c r="F51" s="102"/>
      <c r="G51" s="185"/>
      <c r="H51" s="185"/>
      <c r="I51" s="102"/>
      <c r="J51" s="102"/>
      <c r="K51" s="185"/>
      <c r="L51" s="185"/>
      <c r="M51" s="185"/>
      <c r="N51" s="185"/>
      <c r="O51" s="185"/>
      <c r="P51" s="185"/>
      <c r="Q51" s="185"/>
      <c r="R51" s="185"/>
      <c r="S51" s="185"/>
      <c r="T51" s="185"/>
      <c r="U51" s="185"/>
      <c r="V51" s="185"/>
      <c r="W51" s="185"/>
      <c r="X51" s="185"/>
      <c r="Y51" s="185"/>
      <c r="Z51" s="185"/>
      <c r="AA51" s="185"/>
      <c r="AB51" s="185"/>
      <c r="AC51" s="185"/>
      <c r="AD51" s="185"/>
      <c r="AE51" s="185"/>
      <c r="AF51" s="185"/>
      <c r="AG51" s="185"/>
      <c r="AH51" s="185"/>
      <c r="AI51" s="185"/>
    </row>
    <row r="52" spans="1:35" ht="15.75">
      <c r="A52" s="102"/>
      <c r="B52" s="102"/>
      <c r="C52" s="102"/>
      <c r="D52" s="102"/>
      <c r="E52" s="102"/>
      <c r="F52" s="102"/>
      <c r="G52" s="185"/>
      <c r="H52" s="185"/>
      <c r="I52" s="102"/>
      <c r="J52" s="102"/>
      <c r="K52" s="185"/>
      <c r="L52" s="185"/>
      <c r="M52" s="185"/>
      <c r="N52" s="185"/>
      <c r="O52" s="185"/>
      <c r="P52" s="185"/>
      <c r="Q52" s="185"/>
      <c r="R52" s="185"/>
      <c r="S52" s="185"/>
      <c r="T52" s="185"/>
      <c r="U52" s="185"/>
      <c r="V52" s="185"/>
      <c r="W52" s="185"/>
      <c r="X52" s="185"/>
      <c r="Y52" s="185"/>
      <c r="Z52" s="185"/>
      <c r="AA52" s="185"/>
      <c r="AB52" s="185"/>
      <c r="AC52" s="185"/>
      <c r="AD52" s="185"/>
      <c r="AE52" s="185"/>
      <c r="AF52" s="185"/>
      <c r="AG52" s="185"/>
      <c r="AH52" s="185"/>
      <c r="AI52" s="185"/>
    </row>
    <row r="53" spans="1:35" ht="15.75">
      <c r="A53" s="102"/>
      <c r="B53" s="102"/>
      <c r="C53" s="102"/>
      <c r="D53" s="102"/>
      <c r="E53" s="102"/>
      <c r="F53" s="102"/>
      <c r="G53" s="185"/>
      <c r="H53" s="185"/>
      <c r="I53" s="102"/>
      <c r="J53" s="102"/>
      <c r="K53" s="185"/>
      <c r="L53" s="185"/>
      <c r="M53" s="185"/>
      <c r="N53" s="185"/>
      <c r="O53" s="185"/>
      <c r="P53" s="185"/>
      <c r="Q53" s="185"/>
      <c r="R53" s="185"/>
      <c r="S53" s="185"/>
      <c r="T53" s="185"/>
      <c r="U53" s="185"/>
      <c r="V53" s="185"/>
      <c r="W53" s="185"/>
      <c r="X53" s="185"/>
      <c r="Y53" s="185"/>
      <c r="Z53" s="185"/>
      <c r="AA53" s="185"/>
      <c r="AB53" s="185"/>
      <c r="AC53" s="185"/>
      <c r="AD53" s="185"/>
      <c r="AE53" s="185"/>
      <c r="AF53" s="185"/>
      <c r="AG53" s="185"/>
      <c r="AH53" s="185"/>
      <c r="AI53" s="185"/>
    </row>
    <row r="54" spans="1:35" ht="15.75">
      <c r="A54" s="102"/>
      <c r="B54" s="102"/>
      <c r="C54" s="102"/>
      <c r="D54" s="102"/>
      <c r="E54" s="102"/>
      <c r="F54" s="102"/>
      <c r="G54" s="185"/>
      <c r="H54" s="185"/>
      <c r="I54" s="102"/>
      <c r="J54" s="102"/>
      <c r="K54" s="185"/>
      <c r="L54" s="185"/>
      <c r="M54" s="185"/>
      <c r="N54" s="185"/>
      <c r="O54" s="185"/>
      <c r="P54" s="185"/>
      <c r="Q54" s="185"/>
      <c r="R54" s="185"/>
      <c r="S54" s="185"/>
      <c r="T54" s="185"/>
      <c r="U54" s="185"/>
      <c r="V54" s="185"/>
      <c r="W54" s="185"/>
      <c r="X54" s="185"/>
      <c r="Y54" s="185"/>
      <c r="Z54" s="185"/>
      <c r="AA54" s="185"/>
      <c r="AB54" s="185"/>
      <c r="AC54" s="185"/>
      <c r="AD54" s="185"/>
      <c r="AE54" s="185"/>
      <c r="AF54" s="185"/>
      <c r="AG54" s="185"/>
      <c r="AH54" s="185"/>
      <c r="AI54" s="185"/>
    </row>
    <row r="55" spans="1:35" ht="15.75">
      <c r="A55" s="102"/>
      <c r="B55" s="102"/>
      <c r="C55" s="102"/>
      <c r="D55" s="102"/>
      <c r="E55" s="102"/>
      <c r="F55" s="102"/>
      <c r="G55" s="185"/>
      <c r="H55" s="185"/>
      <c r="I55" s="102"/>
      <c r="J55" s="102"/>
      <c r="K55" s="185"/>
      <c r="L55" s="185"/>
      <c r="M55" s="185"/>
      <c r="N55" s="185"/>
      <c r="O55" s="185"/>
      <c r="P55" s="185"/>
      <c r="Q55" s="185"/>
      <c r="R55" s="185"/>
      <c r="S55" s="185"/>
      <c r="T55" s="185"/>
      <c r="U55" s="185"/>
      <c r="V55" s="185"/>
      <c r="W55" s="185"/>
      <c r="X55" s="185"/>
      <c r="Y55" s="185"/>
      <c r="Z55" s="185"/>
      <c r="AA55" s="185"/>
      <c r="AB55" s="185"/>
      <c r="AC55" s="185"/>
      <c r="AD55" s="185"/>
      <c r="AE55" s="185"/>
      <c r="AF55" s="185"/>
      <c r="AG55" s="185"/>
      <c r="AH55" s="185"/>
      <c r="AI55" s="185"/>
    </row>
    <row r="56" spans="1:35" ht="15.75">
      <c r="A56" s="102"/>
      <c r="B56" s="102"/>
      <c r="C56" s="102"/>
      <c r="D56" s="102"/>
      <c r="E56" s="102"/>
      <c r="F56" s="102"/>
      <c r="G56" s="185"/>
      <c r="H56" s="185"/>
      <c r="I56" s="102"/>
      <c r="J56" s="102"/>
      <c r="K56" s="185"/>
      <c r="L56" s="185"/>
      <c r="M56" s="185"/>
      <c r="N56" s="185"/>
      <c r="O56" s="185"/>
      <c r="P56" s="185"/>
      <c r="Q56" s="185"/>
      <c r="R56" s="185"/>
      <c r="S56" s="185"/>
      <c r="T56" s="185"/>
      <c r="U56" s="185"/>
      <c r="V56" s="185"/>
      <c r="W56" s="185"/>
      <c r="X56" s="185"/>
      <c r="Y56" s="185"/>
      <c r="Z56" s="185"/>
      <c r="AA56" s="185"/>
      <c r="AB56" s="185"/>
      <c r="AC56" s="185"/>
      <c r="AD56" s="185"/>
      <c r="AE56" s="185"/>
      <c r="AF56" s="185"/>
      <c r="AG56" s="185"/>
      <c r="AH56" s="185"/>
      <c r="AI56" s="185"/>
    </row>
    <row r="57" spans="1:35" ht="15.75">
      <c r="A57" s="102"/>
      <c r="B57" s="102"/>
      <c r="C57" s="102"/>
      <c r="D57" s="102"/>
      <c r="E57" s="102"/>
      <c r="F57" s="102"/>
      <c r="G57" s="185"/>
      <c r="H57" s="185"/>
      <c r="I57" s="102"/>
      <c r="J57" s="102"/>
      <c r="K57" s="185"/>
      <c r="L57" s="185"/>
      <c r="M57" s="185"/>
      <c r="N57" s="185"/>
      <c r="O57" s="185"/>
      <c r="P57" s="185"/>
      <c r="Q57" s="185"/>
      <c r="R57" s="185"/>
      <c r="S57" s="185"/>
      <c r="T57" s="185"/>
      <c r="U57" s="185"/>
      <c r="V57" s="185"/>
      <c r="W57" s="185"/>
      <c r="X57" s="185"/>
      <c r="Y57" s="185"/>
      <c r="Z57" s="185"/>
      <c r="AA57" s="185"/>
      <c r="AB57" s="185"/>
      <c r="AC57" s="185"/>
      <c r="AD57" s="185"/>
      <c r="AE57" s="185"/>
      <c r="AF57" s="185"/>
      <c r="AG57" s="185"/>
      <c r="AH57" s="185"/>
      <c r="AI57" s="185"/>
    </row>
    <row r="58" spans="1:35" ht="15.75">
      <c r="A58" s="102"/>
      <c r="B58" s="102"/>
      <c r="C58" s="102"/>
      <c r="D58" s="102"/>
      <c r="E58" s="102"/>
      <c r="F58" s="102"/>
      <c r="G58" s="185"/>
      <c r="H58" s="185"/>
      <c r="I58" s="102"/>
      <c r="J58" s="102"/>
      <c r="K58" s="185"/>
      <c r="L58" s="185"/>
      <c r="M58" s="185"/>
      <c r="N58" s="185"/>
      <c r="O58" s="185"/>
      <c r="P58" s="185"/>
      <c r="Q58" s="185"/>
      <c r="R58" s="185"/>
      <c r="S58" s="185"/>
      <c r="T58" s="185"/>
      <c r="U58" s="185"/>
      <c r="V58" s="185"/>
      <c r="W58" s="185"/>
      <c r="X58" s="185"/>
      <c r="Y58" s="185"/>
      <c r="Z58" s="185"/>
      <c r="AA58" s="185"/>
      <c r="AB58" s="185"/>
      <c r="AC58" s="185"/>
      <c r="AD58" s="185"/>
      <c r="AE58" s="185"/>
      <c r="AF58" s="185"/>
      <c r="AG58" s="185"/>
      <c r="AH58" s="185"/>
      <c r="AI58" s="185"/>
    </row>
  </sheetData>
  <mergeCells count="4">
    <mergeCell ref="E1:I1"/>
    <mergeCell ref="X1:AI1"/>
    <mergeCell ref="X2:AI2"/>
    <mergeCell ref="L1:W2"/>
  </mergeCells>
  <phoneticPr fontId="6" type="noConversion"/>
  <dataValidations count="12">
    <dataValidation type="list" allowBlank="1" showInputMessage="1" showErrorMessage="1" sqref="J5:J58">
      <formula1>"т/ч,м куб./ч"</formula1>
    </dataValidation>
    <dataValidation type="list" allowBlank="1" showInputMessage="1" sqref="I5:I58">
      <formula1>ohlvip</formula1>
    </dataValidation>
    <dataValidation type="list" allowBlank="1" showInputMessage="1" sqref="E5:E58">
      <formula1>хво_котлы</formula1>
    </dataValidation>
    <dataValidation type="list" allowBlank="1" showInputMessage="1" showErrorMessage="1" sqref="A5:A58">
      <formula1>филиал</formula1>
    </dataValidation>
    <dataValidation type="list" allowBlank="1" showInputMessage="1" showErrorMessage="1" sqref="B5:B58">
      <formula1>ПП</formula1>
    </dataValidation>
    <dataValidation type="list" allowBlank="1" showInputMessage="1" showErrorMessage="1" sqref="C5:C58">
      <formula1>котельные</formula1>
    </dataValidation>
    <dataValidation type="decimal" allowBlank="1" showInputMessage="1" showErrorMessage="1" error="Введите число" sqref="G5:G58 L5:W58">
      <formula1>0</formula1>
      <formula2>1000</formula2>
    </dataValidation>
    <dataValidation type="decimal" allowBlank="1" showInputMessage="1" showErrorMessage="1" error="Введите число" sqref="H5:H58">
      <formula1>0</formula1>
      <formula2>100</formula2>
    </dataValidation>
    <dataValidation type="decimal" allowBlank="1" showInputMessage="1" showErrorMessage="1" error="Введите число" sqref="K5:K58">
      <formula1>0</formula1>
      <formula2>5000</formula2>
    </dataValidation>
    <dataValidation type="decimal" allowBlank="1" showInputMessage="1" showErrorMessage="1" error="Введите число" sqref="AA5:AA58 AC5:AC58 AF5:AF58 AH5:AH58">
      <formula1>0</formula1>
      <formula2>720</formula2>
    </dataValidation>
    <dataValidation type="decimal" allowBlank="1" showInputMessage="1" showErrorMessage="1" error="Введите число" sqref="Y5:Y58">
      <formula1>0</formula1>
      <formula2>696</formula2>
    </dataValidation>
    <dataValidation type="decimal" allowBlank="1" showInputMessage="1" showErrorMessage="1" error="Введите число" sqref="X5:X58 Z5:Z58 AB5:AB58 AD5:AE58 AG5:AG58 AI5:AI58">
      <formula1>0</formula1>
      <formula2>744</formula2>
    </dataValidation>
  </dataValidations>
  <printOptions horizontalCentered="1"/>
  <pageMargins left="0.39370078740157483" right="0.39370078740157483" top="0.78740157480314965" bottom="0.39370078740157483" header="0.51181102362204722" footer="0.51181102362204722"/>
  <pageSetup paperSize="9" pageOrder="overThenDown" orientation="landscape" horizontalDpi="4294967293" r:id="rId1"/>
  <headerFooter alignWithMargins="0"/>
  <legacyDrawing r:id="rId2"/>
  <tableParts count="1">
    <tablePart r:id="rId3"/>
  </tablePar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sheetPr>
  <dimension ref="A1:W206"/>
  <sheetViews>
    <sheetView zoomScaleNormal="100" zoomScaleSheetLayoutView="85" workbookViewId="0">
      <selection activeCell="A4" sqref="A4:IV4"/>
    </sheetView>
  </sheetViews>
  <sheetFormatPr defaultRowHeight="12.75"/>
  <cols>
    <col min="1" max="4" width="14.140625" style="133" customWidth="1"/>
    <col min="5" max="5" width="16" style="144" customWidth="1"/>
    <col min="6" max="8" width="12.140625" style="144" customWidth="1"/>
    <col min="9" max="10" width="13.7109375" style="144" customWidth="1"/>
    <col min="11" max="11" width="18" style="133" customWidth="1"/>
    <col min="12" max="23" width="10.85546875" style="144" customWidth="1"/>
    <col min="24" max="16384" width="9.140625" style="24"/>
  </cols>
  <sheetData>
    <row r="1" spans="1:23" ht="56.25" customHeight="1">
      <c r="A1" s="362" t="s">
        <v>596</v>
      </c>
      <c r="B1" s="362"/>
      <c r="C1" s="362"/>
      <c r="D1" s="362"/>
      <c r="E1" s="362"/>
      <c r="F1" s="362"/>
      <c r="G1" s="362"/>
      <c r="H1" s="362"/>
      <c r="I1" s="362"/>
      <c r="J1" s="362"/>
      <c r="K1" s="362"/>
      <c r="L1" s="458" t="s">
        <v>603</v>
      </c>
      <c r="M1" s="458"/>
      <c r="N1" s="458"/>
      <c r="O1" s="458"/>
      <c r="P1" s="458"/>
      <c r="Q1" s="458"/>
      <c r="R1" s="458"/>
      <c r="S1" s="458"/>
      <c r="T1" s="458"/>
      <c r="U1" s="458"/>
      <c r="V1" s="458"/>
      <c r="W1" s="458"/>
    </row>
    <row r="2" spans="1:23" ht="220.5" customHeight="1">
      <c r="A2" s="283" t="s">
        <v>1</v>
      </c>
      <c r="B2" s="283" t="s">
        <v>366</v>
      </c>
      <c r="C2" s="283" t="s">
        <v>175</v>
      </c>
      <c r="D2" s="56" t="s">
        <v>234</v>
      </c>
      <c r="E2" s="66" t="s">
        <v>5</v>
      </c>
      <c r="F2" s="66" t="s">
        <v>476</v>
      </c>
      <c r="G2" s="66" t="s">
        <v>477</v>
      </c>
      <c r="H2" s="66" t="s">
        <v>478</v>
      </c>
      <c r="I2" s="66" t="s">
        <v>597</v>
      </c>
      <c r="J2" s="66" t="s">
        <v>708</v>
      </c>
      <c r="K2" s="56" t="s">
        <v>235</v>
      </c>
      <c r="L2" s="66" t="s">
        <v>93</v>
      </c>
      <c r="M2" s="66" t="s">
        <v>94</v>
      </c>
      <c r="N2" s="66" t="s">
        <v>95</v>
      </c>
      <c r="O2" s="66" t="s">
        <v>96</v>
      </c>
      <c r="P2" s="66" t="s">
        <v>97</v>
      </c>
      <c r="Q2" s="66" t="s">
        <v>98</v>
      </c>
      <c r="R2" s="66" t="s">
        <v>99</v>
      </c>
      <c r="S2" s="66" t="s">
        <v>100</v>
      </c>
      <c r="T2" s="66" t="s">
        <v>101</v>
      </c>
      <c r="U2" s="66" t="s">
        <v>102</v>
      </c>
      <c r="V2" s="66" t="s">
        <v>103</v>
      </c>
      <c r="W2" s="66" t="s">
        <v>104</v>
      </c>
    </row>
    <row r="3" spans="1:23" s="145" customFormat="1" ht="15.75">
      <c r="A3" s="280" t="s">
        <v>609</v>
      </c>
      <c r="B3" s="280" t="s">
        <v>610</v>
      </c>
      <c r="C3" s="280" t="s">
        <v>611</v>
      </c>
      <c r="D3" s="194" t="s">
        <v>612</v>
      </c>
      <c r="E3" s="194" t="s">
        <v>613</v>
      </c>
      <c r="F3" s="194" t="s">
        <v>614</v>
      </c>
      <c r="G3" s="194" t="s">
        <v>615</v>
      </c>
      <c r="H3" s="194" t="s">
        <v>616</v>
      </c>
      <c r="I3" s="194" t="s">
        <v>617</v>
      </c>
      <c r="J3" s="194" t="s">
        <v>618</v>
      </c>
      <c r="K3" s="194" t="s">
        <v>619</v>
      </c>
      <c r="L3" s="194" t="s">
        <v>620</v>
      </c>
      <c r="M3" s="194" t="s">
        <v>621</v>
      </c>
      <c r="N3" s="194" t="s">
        <v>622</v>
      </c>
      <c r="O3" s="194" t="s">
        <v>623</v>
      </c>
      <c r="P3" s="194" t="s">
        <v>624</v>
      </c>
      <c r="Q3" s="194" t="s">
        <v>625</v>
      </c>
      <c r="R3" s="194" t="s">
        <v>626</v>
      </c>
      <c r="S3" s="194" t="s">
        <v>627</v>
      </c>
      <c r="T3" s="194" t="s">
        <v>628</v>
      </c>
      <c r="U3" s="194" t="s">
        <v>629</v>
      </c>
      <c r="V3" s="194" t="s">
        <v>636</v>
      </c>
      <c r="W3" s="194" t="s">
        <v>637</v>
      </c>
    </row>
    <row r="4" spans="1:23" ht="33" customHeight="1">
      <c r="A4" s="54"/>
      <c r="B4" s="54"/>
      <c r="C4" s="54"/>
      <c r="D4" s="54"/>
      <c r="E4" s="191"/>
      <c r="F4" s="63"/>
      <c r="G4" s="63"/>
      <c r="H4" s="63"/>
      <c r="I4" s="191"/>
      <c r="J4" s="63"/>
      <c r="K4" s="54"/>
      <c r="L4" s="63"/>
      <c r="M4" s="63"/>
      <c r="N4" s="63"/>
      <c r="O4" s="63"/>
      <c r="P4" s="63"/>
      <c r="Q4" s="63"/>
      <c r="R4" s="63"/>
      <c r="S4" s="63"/>
      <c r="T4" s="63"/>
      <c r="U4" s="63"/>
      <c r="V4" s="63"/>
      <c r="W4" s="63"/>
    </row>
    <row r="5" spans="1:23" ht="15.75">
      <c r="A5" s="102"/>
      <c r="B5" s="102"/>
      <c r="C5" s="102"/>
      <c r="D5" s="102"/>
      <c r="E5" s="216"/>
      <c r="F5" s="185"/>
      <c r="G5" s="185"/>
      <c r="H5" s="185"/>
      <c r="I5" s="216"/>
      <c r="J5" s="185"/>
      <c r="K5" s="102"/>
      <c r="L5" s="185"/>
      <c r="M5" s="185"/>
      <c r="N5" s="185"/>
      <c r="O5" s="185"/>
      <c r="P5" s="185"/>
      <c r="Q5" s="185"/>
      <c r="R5" s="185"/>
      <c r="S5" s="185"/>
      <c r="T5" s="185"/>
      <c r="U5" s="185"/>
      <c r="V5" s="185"/>
      <c r="W5" s="185"/>
    </row>
    <row r="6" spans="1:23" ht="15.75">
      <c r="A6" s="102"/>
      <c r="B6" s="102"/>
      <c r="C6" s="102"/>
      <c r="D6" s="102"/>
      <c r="E6" s="216"/>
      <c r="F6" s="185"/>
      <c r="G6" s="185"/>
      <c r="H6" s="185"/>
      <c r="I6" s="216"/>
      <c r="J6" s="185"/>
      <c r="K6" s="102"/>
      <c r="L6" s="185"/>
      <c r="M6" s="185"/>
      <c r="N6" s="185"/>
      <c r="O6" s="185"/>
      <c r="P6" s="185"/>
      <c r="Q6" s="185"/>
      <c r="R6" s="185"/>
      <c r="S6" s="185"/>
      <c r="T6" s="185"/>
      <c r="U6" s="185"/>
      <c r="V6" s="185"/>
      <c r="W6" s="185"/>
    </row>
    <row r="7" spans="1:23" ht="15.75">
      <c r="A7" s="102"/>
      <c r="B7" s="102"/>
      <c r="C7" s="102"/>
      <c r="D7" s="102"/>
      <c r="E7" s="216"/>
      <c r="F7" s="185"/>
      <c r="G7" s="185"/>
      <c r="H7" s="185"/>
      <c r="I7" s="216"/>
      <c r="J7" s="185"/>
      <c r="K7" s="102"/>
      <c r="L7" s="185"/>
      <c r="M7" s="185"/>
      <c r="N7" s="185"/>
      <c r="O7" s="185"/>
      <c r="P7" s="185"/>
      <c r="Q7" s="185"/>
      <c r="R7" s="185"/>
      <c r="S7" s="185"/>
      <c r="T7" s="185"/>
      <c r="U7" s="185"/>
      <c r="V7" s="185"/>
      <c r="W7" s="185"/>
    </row>
    <row r="8" spans="1:23" ht="15.75">
      <c r="A8" s="102"/>
      <c r="B8" s="102"/>
      <c r="C8" s="102"/>
      <c r="D8" s="102"/>
      <c r="E8" s="216"/>
      <c r="F8" s="185"/>
      <c r="G8" s="185"/>
      <c r="H8" s="185"/>
      <c r="I8" s="216"/>
      <c r="J8" s="185"/>
      <c r="K8" s="102"/>
      <c r="L8" s="185"/>
      <c r="M8" s="185"/>
      <c r="N8" s="185"/>
      <c r="O8" s="185"/>
      <c r="P8" s="185"/>
      <c r="Q8" s="185"/>
      <c r="R8" s="185"/>
      <c r="S8" s="185"/>
      <c r="T8" s="185"/>
      <c r="U8" s="185"/>
      <c r="V8" s="185"/>
      <c r="W8" s="185"/>
    </row>
    <row r="9" spans="1:23" ht="15.75">
      <c r="A9" s="102"/>
      <c r="B9" s="102"/>
      <c r="C9" s="102"/>
      <c r="D9" s="102"/>
      <c r="E9" s="216"/>
      <c r="F9" s="185"/>
      <c r="G9" s="185"/>
      <c r="H9" s="185"/>
      <c r="I9" s="216"/>
      <c r="J9" s="185"/>
      <c r="K9" s="102"/>
      <c r="L9" s="185"/>
      <c r="M9" s="185"/>
      <c r="N9" s="185"/>
      <c r="O9" s="185"/>
      <c r="P9" s="185"/>
      <c r="Q9" s="185"/>
      <c r="R9" s="185"/>
      <c r="S9" s="185"/>
      <c r="T9" s="185"/>
      <c r="U9" s="185"/>
      <c r="V9" s="185"/>
      <c r="W9" s="185"/>
    </row>
    <row r="10" spans="1:23" ht="15.75">
      <c r="A10" s="102"/>
      <c r="B10" s="102"/>
      <c r="C10" s="102"/>
      <c r="D10" s="102"/>
      <c r="E10" s="216"/>
      <c r="F10" s="185"/>
      <c r="G10" s="185"/>
      <c r="H10" s="185"/>
      <c r="I10" s="216"/>
      <c r="J10" s="185"/>
      <c r="K10" s="102"/>
      <c r="L10" s="185"/>
      <c r="M10" s="185"/>
      <c r="N10" s="185"/>
      <c r="O10" s="185"/>
      <c r="P10" s="185"/>
      <c r="Q10" s="185"/>
      <c r="R10" s="185"/>
      <c r="S10" s="185"/>
      <c r="T10" s="185"/>
      <c r="U10" s="185"/>
      <c r="V10" s="185"/>
      <c r="W10" s="185"/>
    </row>
    <row r="11" spans="1:23" ht="15.75">
      <c r="A11" s="102"/>
      <c r="B11" s="102"/>
      <c r="C11" s="102"/>
      <c r="D11" s="102"/>
      <c r="E11" s="216"/>
      <c r="F11" s="185"/>
      <c r="G11" s="185"/>
      <c r="H11" s="185"/>
      <c r="I11" s="216"/>
      <c r="J11" s="185"/>
      <c r="K11" s="102"/>
      <c r="L11" s="185"/>
      <c r="M11" s="185"/>
      <c r="N11" s="185"/>
      <c r="O11" s="185"/>
      <c r="P11" s="185"/>
      <c r="Q11" s="185"/>
      <c r="R11" s="185"/>
      <c r="S11" s="185"/>
      <c r="T11" s="185"/>
      <c r="U11" s="185"/>
      <c r="V11" s="185"/>
      <c r="W11" s="185"/>
    </row>
    <row r="12" spans="1:23" ht="15.75">
      <c r="A12" s="102"/>
      <c r="B12" s="102"/>
      <c r="C12" s="102"/>
      <c r="D12" s="102"/>
      <c r="E12" s="216"/>
      <c r="F12" s="185"/>
      <c r="G12" s="185"/>
      <c r="H12" s="185"/>
      <c r="I12" s="216"/>
      <c r="J12" s="185"/>
      <c r="K12" s="102"/>
      <c r="L12" s="185"/>
      <c r="M12" s="185"/>
      <c r="N12" s="185"/>
      <c r="O12" s="185"/>
      <c r="P12" s="185"/>
      <c r="Q12" s="185"/>
      <c r="R12" s="185"/>
      <c r="S12" s="185"/>
      <c r="T12" s="185"/>
      <c r="U12" s="185"/>
      <c r="V12" s="185"/>
      <c r="W12" s="185"/>
    </row>
    <row r="13" spans="1:23" ht="15.75">
      <c r="A13" s="102"/>
      <c r="B13" s="102"/>
      <c r="C13" s="102"/>
      <c r="D13" s="102"/>
      <c r="E13" s="216"/>
      <c r="F13" s="185"/>
      <c r="G13" s="185"/>
      <c r="H13" s="185"/>
      <c r="I13" s="216"/>
      <c r="J13" s="185"/>
      <c r="K13" s="102"/>
      <c r="L13" s="185"/>
      <c r="M13" s="185"/>
      <c r="N13" s="185"/>
      <c r="O13" s="185"/>
      <c r="P13" s="185"/>
      <c r="Q13" s="185"/>
      <c r="R13" s="185"/>
      <c r="S13" s="185"/>
      <c r="T13" s="185"/>
      <c r="U13" s="185"/>
      <c r="V13" s="185"/>
      <c r="W13" s="185"/>
    </row>
    <row r="14" spans="1:23" ht="15.75">
      <c r="A14" s="102"/>
      <c r="B14" s="102"/>
      <c r="C14" s="102"/>
      <c r="D14" s="102"/>
      <c r="E14" s="216"/>
      <c r="F14" s="185"/>
      <c r="G14" s="185"/>
      <c r="H14" s="185"/>
      <c r="I14" s="216"/>
      <c r="J14" s="185"/>
      <c r="K14" s="102"/>
      <c r="L14" s="185"/>
      <c r="M14" s="185"/>
      <c r="N14" s="185"/>
      <c r="O14" s="185"/>
      <c r="P14" s="185"/>
      <c r="Q14" s="185"/>
      <c r="R14" s="185"/>
      <c r="S14" s="185"/>
      <c r="T14" s="185"/>
      <c r="U14" s="185"/>
      <c r="V14" s="185"/>
      <c r="W14" s="185"/>
    </row>
    <row r="15" spans="1:23" ht="15.75">
      <c r="A15" s="102"/>
      <c r="B15" s="102"/>
      <c r="C15" s="102"/>
      <c r="D15" s="102"/>
      <c r="E15" s="216"/>
      <c r="F15" s="185"/>
      <c r="G15" s="185"/>
      <c r="H15" s="185"/>
      <c r="I15" s="216"/>
      <c r="J15" s="185"/>
      <c r="K15" s="102"/>
      <c r="L15" s="185"/>
      <c r="M15" s="185"/>
      <c r="N15" s="185"/>
      <c r="O15" s="185"/>
      <c r="P15" s="185"/>
      <c r="Q15" s="185"/>
      <c r="R15" s="185"/>
      <c r="S15" s="185"/>
      <c r="T15" s="185"/>
      <c r="U15" s="185"/>
      <c r="V15" s="185"/>
      <c r="W15" s="185"/>
    </row>
    <row r="16" spans="1:23" ht="15.75">
      <c r="A16" s="102"/>
      <c r="B16" s="102"/>
      <c r="C16" s="102"/>
      <c r="D16" s="102"/>
      <c r="E16" s="216"/>
      <c r="F16" s="185"/>
      <c r="G16" s="185"/>
      <c r="H16" s="185"/>
      <c r="I16" s="216"/>
      <c r="J16" s="185"/>
      <c r="K16" s="102"/>
      <c r="L16" s="185"/>
      <c r="M16" s="185"/>
      <c r="N16" s="185"/>
      <c r="O16" s="185"/>
      <c r="P16" s="185"/>
      <c r="Q16" s="185"/>
      <c r="R16" s="185"/>
      <c r="S16" s="185"/>
      <c r="T16" s="185"/>
      <c r="U16" s="185"/>
      <c r="V16" s="185"/>
      <c r="W16" s="185"/>
    </row>
    <row r="17" spans="1:23" ht="15.75">
      <c r="A17" s="102"/>
      <c r="B17" s="102"/>
      <c r="C17" s="102"/>
      <c r="D17" s="102"/>
      <c r="E17" s="216"/>
      <c r="F17" s="185"/>
      <c r="G17" s="185"/>
      <c r="H17" s="185"/>
      <c r="I17" s="216"/>
      <c r="J17" s="185"/>
      <c r="K17" s="102"/>
      <c r="L17" s="185"/>
      <c r="M17" s="185"/>
      <c r="N17" s="185"/>
      <c r="O17" s="185"/>
      <c r="P17" s="185"/>
      <c r="Q17" s="185"/>
      <c r="R17" s="185"/>
      <c r="S17" s="185"/>
      <c r="T17" s="185"/>
      <c r="U17" s="185"/>
      <c r="V17" s="185"/>
      <c r="W17" s="185"/>
    </row>
    <row r="18" spans="1:23" ht="15.75">
      <c r="A18" s="102"/>
      <c r="B18" s="102"/>
      <c r="C18" s="102"/>
      <c r="D18" s="102"/>
      <c r="E18" s="216"/>
      <c r="F18" s="185"/>
      <c r="G18" s="185"/>
      <c r="H18" s="185"/>
      <c r="I18" s="216"/>
      <c r="J18" s="185"/>
      <c r="K18" s="102"/>
      <c r="L18" s="185"/>
      <c r="M18" s="185"/>
      <c r="N18" s="185"/>
      <c r="O18" s="185"/>
      <c r="P18" s="185"/>
      <c r="Q18" s="185"/>
      <c r="R18" s="185"/>
      <c r="S18" s="185"/>
      <c r="T18" s="185"/>
      <c r="U18" s="185"/>
      <c r="V18" s="185"/>
      <c r="W18" s="185"/>
    </row>
    <row r="19" spans="1:23" ht="15.75">
      <c r="A19" s="102"/>
      <c r="B19" s="102"/>
      <c r="C19" s="102"/>
      <c r="D19" s="102"/>
      <c r="E19" s="216"/>
      <c r="F19" s="185"/>
      <c r="G19" s="185"/>
      <c r="H19" s="185"/>
      <c r="I19" s="216"/>
      <c r="J19" s="185"/>
      <c r="K19" s="102"/>
      <c r="L19" s="185"/>
      <c r="M19" s="185"/>
      <c r="N19" s="185"/>
      <c r="O19" s="185"/>
      <c r="P19" s="185"/>
      <c r="Q19" s="185"/>
      <c r="R19" s="185"/>
      <c r="S19" s="185"/>
      <c r="T19" s="185"/>
      <c r="U19" s="185"/>
      <c r="V19" s="185"/>
      <c r="W19" s="185"/>
    </row>
    <row r="20" spans="1:23" ht="15.75">
      <c r="A20" s="102"/>
      <c r="B20" s="102"/>
      <c r="C20" s="102"/>
      <c r="D20" s="102"/>
      <c r="E20" s="216"/>
      <c r="F20" s="185"/>
      <c r="G20" s="185"/>
      <c r="H20" s="185"/>
      <c r="I20" s="216"/>
      <c r="J20" s="185"/>
      <c r="K20" s="102"/>
      <c r="L20" s="185"/>
      <c r="M20" s="185"/>
      <c r="N20" s="185"/>
      <c r="O20" s="185"/>
      <c r="P20" s="185"/>
      <c r="Q20" s="185"/>
      <c r="R20" s="185"/>
      <c r="S20" s="185"/>
      <c r="T20" s="185"/>
      <c r="U20" s="185"/>
      <c r="V20" s="185"/>
      <c r="W20" s="185"/>
    </row>
    <row r="21" spans="1:23" ht="15.75">
      <c r="A21" s="102"/>
      <c r="B21" s="102"/>
      <c r="C21" s="102"/>
      <c r="D21" s="102"/>
      <c r="E21" s="216"/>
      <c r="F21" s="185"/>
      <c r="G21" s="185"/>
      <c r="H21" s="185"/>
      <c r="I21" s="216"/>
      <c r="J21" s="185"/>
      <c r="K21" s="102"/>
      <c r="L21" s="185"/>
      <c r="M21" s="185"/>
      <c r="N21" s="185"/>
      <c r="O21" s="185"/>
      <c r="P21" s="185"/>
      <c r="Q21" s="185"/>
      <c r="R21" s="185"/>
      <c r="S21" s="185"/>
      <c r="T21" s="185"/>
      <c r="U21" s="185"/>
      <c r="V21" s="185"/>
      <c r="W21" s="185"/>
    </row>
    <row r="22" spans="1:23" ht="15.75">
      <c r="A22" s="102"/>
      <c r="B22" s="102"/>
      <c r="C22" s="102"/>
      <c r="D22" s="102"/>
      <c r="E22" s="216"/>
      <c r="F22" s="185"/>
      <c r="G22" s="185"/>
      <c r="H22" s="185"/>
      <c r="I22" s="216"/>
      <c r="J22" s="185"/>
      <c r="K22" s="102"/>
      <c r="L22" s="185"/>
      <c r="M22" s="185"/>
      <c r="N22" s="185"/>
      <c r="O22" s="185"/>
      <c r="P22" s="185"/>
      <c r="Q22" s="185"/>
      <c r="R22" s="185"/>
      <c r="S22" s="185"/>
      <c r="T22" s="185"/>
      <c r="U22" s="185"/>
      <c r="V22" s="185"/>
      <c r="W22" s="185"/>
    </row>
    <row r="23" spans="1:23" ht="15.75">
      <c r="A23" s="102"/>
      <c r="B23" s="102"/>
      <c r="C23" s="102"/>
      <c r="D23" s="102"/>
      <c r="E23" s="216"/>
      <c r="F23" s="185"/>
      <c r="G23" s="185"/>
      <c r="H23" s="185"/>
      <c r="I23" s="216"/>
      <c r="J23" s="185"/>
      <c r="K23" s="102"/>
      <c r="L23" s="185"/>
      <c r="M23" s="185"/>
      <c r="N23" s="185"/>
      <c r="O23" s="185"/>
      <c r="P23" s="185"/>
      <c r="Q23" s="185"/>
      <c r="R23" s="185"/>
      <c r="S23" s="185"/>
      <c r="T23" s="185"/>
      <c r="U23" s="185"/>
      <c r="V23" s="185"/>
      <c r="W23" s="185"/>
    </row>
    <row r="24" spans="1:23" ht="15.75">
      <c r="A24" s="102"/>
      <c r="B24" s="102"/>
      <c r="C24" s="102"/>
      <c r="D24" s="102"/>
      <c r="E24" s="216"/>
      <c r="F24" s="185"/>
      <c r="G24" s="185"/>
      <c r="H24" s="185"/>
      <c r="I24" s="216"/>
      <c r="J24" s="185"/>
      <c r="K24" s="102"/>
      <c r="L24" s="185"/>
      <c r="M24" s="185"/>
      <c r="N24" s="185"/>
      <c r="O24" s="185"/>
      <c r="P24" s="185"/>
      <c r="Q24" s="185"/>
      <c r="R24" s="185"/>
      <c r="S24" s="185"/>
      <c r="T24" s="185"/>
      <c r="U24" s="185"/>
      <c r="V24" s="185"/>
      <c r="W24" s="185"/>
    </row>
    <row r="25" spans="1:23" ht="15.75">
      <c r="A25" s="102"/>
      <c r="B25" s="102"/>
      <c r="C25" s="102"/>
      <c r="D25" s="102"/>
      <c r="E25" s="216"/>
      <c r="F25" s="185"/>
      <c r="G25" s="185"/>
      <c r="H25" s="185"/>
      <c r="I25" s="216"/>
      <c r="J25" s="185"/>
      <c r="K25" s="102"/>
      <c r="L25" s="185"/>
      <c r="M25" s="185"/>
      <c r="N25" s="185"/>
      <c r="O25" s="185"/>
      <c r="P25" s="185"/>
      <c r="Q25" s="185"/>
      <c r="R25" s="185"/>
      <c r="S25" s="185"/>
      <c r="T25" s="185"/>
      <c r="U25" s="185"/>
      <c r="V25" s="185"/>
      <c r="W25" s="185"/>
    </row>
    <row r="26" spans="1:23" ht="15.75">
      <c r="A26" s="102"/>
      <c r="B26" s="102"/>
      <c r="C26" s="102"/>
      <c r="D26" s="102"/>
      <c r="E26" s="216"/>
      <c r="F26" s="185"/>
      <c r="G26" s="185"/>
      <c r="H26" s="185"/>
      <c r="I26" s="216"/>
      <c r="J26" s="185"/>
      <c r="K26" s="102"/>
      <c r="L26" s="185"/>
      <c r="M26" s="185"/>
      <c r="N26" s="185"/>
      <c r="O26" s="185"/>
      <c r="P26" s="185"/>
      <c r="Q26" s="185"/>
      <c r="R26" s="185"/>
      <c r="S26" s="185"/>
      <c r="T26" s="185"/>
      <c r="U26" s="185"/>
      <c r="V26" s="185"/>
      <c r="W26" s="185"/>
    </row>
    <row r="27" spans="1:23" ht="15.75">
      <c r="A27" s="102"/>
      <c r="B27" s="102"/>
      <c r="C27" s="102"/>
      <c r="D27" s="102"/>
      <c r="E27" s="216"/>
      <c r="F27" s="185"/>
      <c r="G27" s="185"/>
      <c r="H27" s="185"/>
      <c r="I27" s="216"/>
      <c r="J27" s="185"/>
      <c r="K27" s="102"/>
      <c r="L27" s="185"/>
      <c r="M27" s="185"/>
      <c r="N27" s="185"/>
      <c r="O27" s="185"/>
      <c r="P27" s="185"/>
      <c r="Q27" s="185"/>
      <c r="R27" s="185"/>
      <c r="S27" s="185"/>
      <c r="T27" s="185"/>
      <c r="U27" s="185"/>
      <c r="V27" s="185"/>
      <c r="W27" s="185"/>
    </row>
    <row r="28" spans="1:23" ht="15.75">
      <c r="A28" s="102"/>
      <c r="B28" s="102"/>
      <c r="C28" s="102"/>
      <c r="D28" s="102"/>
      <c r="E28" s="216"/>
      <c r="F28" s="185"/>
      <c r="G28" s="185"/>
      <c r="H28" s="185"/>
      <c r="I28" s="216"/>
      <c r="J28" s="185"/>
      <c r="K28" s="102"/>
      <c r="L28" s="185"/>
      <c r="M28" s="185"/>
      <c r="N28" s="185"/>
      <c r="O28" s="185"/>
      <c r="P28" s="185"/>
      <c r="Q28" s="185"/>
      <c r="R28" s="185"/>
      <c r="S28" s="185"/>
      <c r="T28" s="185"/>
      <c r="U28" s="185"/>
      <c r="V28" s="185"/>
      <c r="W28" s="185"/>
    </row>
    <row r="29" spans="1:23" ht="15.75">
      <c r="A29" s="102"/>
      <c r="B29" s="102"/>
      <c r="C29" s="102"/>
      <c r="D29" s="102"/>
      <c r="E29" s="216"/>
      <c r="F29" s="185"/>
      <c r="G29" s="185"/>
      <c r="H29" s="185"/>
      <c r="I29" s="216"/>
      <c r="J29" s="185"/>
      <c r="K29" s="102"/>
      <c r="L29" s="185"/>
      <c r="M29" s="185"/>
      <c r="N29" s="185"/>
      <c r="O29" s="185"/>
      <c r="P29" s="185"/>
      <c r="Q29" s="185"/>
      <c r="R29" s="185"/>
      <c r="S29" s="185"/>
      <c r="T29" s="185"/>
      <c r="U29" s="185"/>
      <c r="V29" s="185"/>
      <c r="W29" s="185"/>
    </row>
    <row r="30" spans="1:23" ht="15.75">
      <c r="A30" s="102"/>
      <c r="B30" s="102"/>
      <c r="C30" s="102"/>
      <c r="D30" s="102"/>
      <c r="E30" s="216"/>
      <c r="F30" s="185"/>
      <c r="G30" s="185"/>
      <c r="H30" s="185"/>
      <c r="I30" s="216"/>
      <c r="J30" s="185"/>
      <c r="K30" s="102"/>
      <c r="L30" s="185"/>
      <c r="M30" s="185"/>
      <c r="N30" s="185"/>
      <c r="O30" s="185"/>
      <c r="P30" s="185"/>
      <c r="Q30" s="185"/>
      <c r="R30" s="185"/>
      <c r="S30" s="185"/>
      <c r="T30" s="185"/>
      <c r="U30" s="185"/>
      <c r="V30" s="185"/>
      <c r="W30" s="185"/>
    </row>
    <row r="31" spans="1:23" ht="15.75">
      <c r="A31" s="102"/>
      <c r="B31" s="102"/>
      <c r="C31" s="102"/>
      <c r="D31" s="102"/>
      <c r="E31" s="216"/>
      <c r="F31" s="185"/>
      <c r="G31" s="185"/>
      <c r="H31" s="185"/>
      <c r="I31" s="216"/>
      <c r="J31" s="185"/>
      <c r="K31" s="102"/>
      <c r="L31" s="185"/>
      <c r="M31" s="185"/>
      <c r="N31" s="185"/>
      <c r="O31" s="185"/>
      <c r="P31" s="185"/>
      <c r="Q31" s="185"/>
      <c r="R31" s="185"/>
      <c r="S31" s="185"/>
      <c r="T31" s="185"/>
      <c r="U31" s="185"/>
      <c r="V31" s="185"/>
      <c r="W31" s="185"/>
    </row>
    <row r="32" spans="1:23" ht="15.75">
      <c r="A32" s="102"/>
      <c r="B32" s="102"/>
      <c r="C32" s="102"/>
      <c r="D32" s="102"/>
      <c r="E32" s="216"/>
      <c r="F32" s="185"/>
      <c r="G32" s="185"/>
      <c r="H32" s="185"/>
      <c r="I32" s="216"/>
      <c r="J32" s="185"/>
      <c r="K32" s="102"/>
      <c r="L32" s="185"/>
      <c r="M32" s="185"/>
      <c r="N32" s="185"/>
      <c r="O32" s="185"/>
      <c r="P32" s="185"/>
      <c r="Q32" s="185"/>
      <c r="R32" s="185"/>
      <c r="S32" s="185"/>
      <c r="T32" s="185"/>
      <c r="U32" s="185"/>
      <c r="V32" s="185"/>
      <c r="W32" s="185"/>
    </row>
    <row r="33" spans="1:23" ht="15.75">
      <c r="A33" s="102"/>
      <c r="B33" s="102"/>
      <c r="C33" s="102"/>
      <c r="D33" s="102"/>
      <c r="E33" s="216"/>
      <c r="F33" s="185"/>
      <c r="G33" s="185"/>
      <c r="H33" s="185"/>
      <c r="I33" s="216"/>
      <c r="J33" s="185"/>
      <c r="K33" s="102"/>
      <c r="L33" s="185"/>
      <c r="M33" s="185"/>
      <c r="N33" s="185"/>
      <c r="O33" s="185"/>
      <c r="P33" s="185"/>
      <c r="Q33" s="185"/>
      <c r="R33" s="185"/>
      <c r="S33" s="185"/>
      <c r="T33" s="185"/>
      <c r="U33" s="185"/>
      <c r="V33" s="185"/>
      <c r="W33" s="185"/>
    </row>
    <row r="34" spans="1:23" ht="15.75">
      <c r="A34" s="102"/>
      <c r="B34" s="102"/>
      <c r="C34" s="102"/>
      <c r="D34" s="102"/>
      <c r="E34" s="216"/>
      <c r="F34" s="185"/>
      <c r="G34" s="185"/>
      <c r="H34" s="185"/>
      <c r="I34" s="216"/>
      <c r="J34" s="185"/>
      <c r="K34" s="102"/>
      <c r="L34" s="185"/>
      <c r="M34" s="185"/>
      <c r="N34" s="185"/>
      <c r="O34" s="185"/>
      <c r="P34" s="185"/>
      <c r="Q34" s="185"/>
      <c r="R34" s="185"/>
      <c r="S34" s="185"/>
      <c r="T34" s="185"/>
      <c r="U34" s="185"/>
      <c r="V34" s="185"/>
      <c r="W34" s="185"/>
    </row>
    <row r="35" spans="1:23" ht="15.75">
      <c r="A35" s="102"/>
      <c r="B35" s="102"/>
      <c r="C35" s="102"/>
      <c r="D35" s="102"/>
      <c r="E35" s="216"/>
      <c r="F35" s="185"/>
      <c r="G35" s="185"/>
      <c r="H35" s="185"/>
      <c r="I35" s="216"/>
      <c r="J35" s="185"/>
      <c r="K35" s="102"/>
      <c r="L35" s="185"/>
      <c r="M35" s="185"/>
      <c r="N35" s="185"/>
      <c r="O35" s="185"/>
      <c r="P35" s="185"/>
      <c r="Q35" s="185"/>
      <c r="R35" s="185"/>
      <c r="S35" s="185"/>
      <c r="T35" s="185"/>
      <c r="U35" s="185"/>
      <c r="V35" s="185"/>
      <c r="W35" s="185"/>
    </row>
    <row r="36" spans="1:23" ht="15.75">
      <c r="A36" s="102"/>
      <c r="B36" s="102"/>
      <c r="C36" s="102"/>
      <c r="D36" s="102"/>
      <c r="E36" s="216"/>
      <c r="F36" s="185"/>
      <c r="G36" s="185"/>
      <c r="H36" s="185"/>
      <c r="I36" s="216"/>
      <c r="J36" s="185"/>
      <c r="K36" s="102"/>
      <c r="L36" s="185"/>
      <c r="M36" s="185"/>
      <c r="N36" s="185"/>
      <c r="O36" s="185"/>
      <c r="P36" s="185"/>
      <c r="Q36" s="185"/>
      <c r="R36" s="185"/>
      <c r="S36" s="185"/>
      <c r="T36" s="185"/>
      <c r="U36" s="185"/>
      <c r="V36" s="185"/>
      <c r="W36" s="185"/>
    </row>
    <row r="37" spans="1:23" ht="15.75">
      <c r="A37" s="102"/>
      <c r="B37" s="102"/>
      <c r="C37" s="102"/>
      <c r="D37" s="102"/>
      <c r="E37" s="216"/>
      <c r="F37" s="185"/>
      <c r="G37" s="185"/>
      <c r="H37" s="185"/>
      <c r="I37" s="216"/>
      <c r="J37" s="185"/>
      <c r="K37" s="102"/>
      <c r="L37" s="185"/>
      <c r="M37" s="185"/>
      <c r="N37" s="185"/>
      <c r="O37" s="185"/>
      <c r="P37" s="185"/>
      <c r="Q37" s="185"/>
      <c r="R37" s="185"/>
      <c r="S37" s="185"/>
      <c r="T37" s="185"/>
      <c r="U37" s="185"/>
      <c r="V37" s="185"/>
      <c r="W37" s="185"/>
    </row>
    <row r="38" spans="1:23" ht="15.75">
      <c r="A38" s="102"/>
      <c r="B38" s="102"/>
      <c r="C38" s="102"/>
      <c r="D38" s="102"/>
      <c r="E38" s="216"/>
      <c r="F38" s="185"/>
      <c r="G38" s="185"/>
      <c r="H38" s="185"/>
      <c r="I38" s="216"/>
      <c r="J38" s="185"/>
      <c r="K38" s="102"/>
      <c r="L38" s="185"/>
      <c r="M38" s="185"/>
      <c r="N38" s="185"/>
      <c r="O38" s="185"/>
      <c r="P38" s="185"/>
      <c r="Q38" s="185"/>
      <c r="R38" s="185"/>
      <c r="S38" s="185"/>
      <c r="T38" s="185"/>
      <c r="U38" s="185"/>
      <c r="V38" s="185"/>
      <c r="W38" s="185"/>
    </row>
    <row r="39" spans="1:23" ht="15.75">
      <c r="A39" s="102"/>
      <c r="B39" s="102"/>
      <c r="C39" s="102"/>
      <c r="D39" s="102"/>
      <c r="E39" s="216"/>
      <c r="F39" s="185"/>
      <c r="G39" s="185"/>
      <c r="H39" s="185"/>
      <c r="I39" s="216"/>
      <c r="J39" s="185"/>
      <c r="K39" s="102"/>
      <c r="L39" s="185"/>
      <c r="M39" s="185"/>
      <c r="N39" s="185"/>
      <c r="O39" s="185"/>
      <c r="P39" s="185"/>
      <c r="Q39" s="185"/>
      <c r="R39" s="185"/>
      <c r="S39" s="185"/>
      <c r="T39" s="185"/>
      <c r="U39" s="185"/>
      <c r="V39" s="185"/>
      <c r="W39" s="185"/>
    </row>
    <row r="40" spans="1:23" ht="15.75">
      <c r="A40" s="102"/>
      <c r="B40" s="102"/>
      <c r="C40" s="102"/>
      <c r="D40" s="102"/>
      <c r="E40" s="216"/>
      <c r="F40" s="185"/>
      <c r="G40" s="185"/>
      <c r="H40" s="185"/>
      <c r="I40" s="216"/>
      <c r="J40" s="185"/>
      <c r="K40" s="102"/>
      <c r="L40" s="185"/>
      <c r="M40" s="185"/>
      <c r="N40" s="185"/>
      <c r="O40" s="185"/>
      <c r="P40" s="185"/>
      <c r="Q40" s="185"/>
      <c r="R40" s="185"/>
      <c r="S40" s="185"/>
      <c r="T40" s="185"/>
      <c r="U40" s="185"/>
      <c r="V40" s="185"/>
      <c r="W40" s="185"/>
    </row>
    <row r="41" spans="1:23" ht="15.75">
      <c r="A41" s="102"/>
      <c r="B41" s="102"/>
      <c r="C41" s="102"/>
      <c r="D41" s="102"/>
      <c r="E41" s="216"/>
      <c r="F41" s="185"/>
      <c r="G41" s="185"/>
      <c r="H41" s="185"/>
      <c r="I41" s="216"/>
      <c r="J41" s="185"/>
      <c r="K41" s="102"/>
      <c r="L41" s="185"/>
      <c r="M41" s="185"/>
      <c r="N41" s="185"/>
      <c r="O41" s="185"/>
      <c r="P41" s="185"/>
      <c r="Q41" s="185"/>
      <c r="R41" s="185"/>
      <c r="S41" s="185"/>
      <c r="T41" s="185"/>
      <c r="U41" s="185"/>
      <c r="V41" s="185"/>
      <c r="W41" s="185"/>
    </row>
    <row r="42" spans="1:23" ht="15.75">
      <c r="A42" s="102"/>
      <c r="B42" s="102"/>
      <c r="C42" s="102"/>
      <c r="D42" s="102"/>
      <c r="E42" s="216"/>
      <c r="F42" s="185"/>
      <c r="G42" s="185"/>
      <c r="H42" s="185"/>
      <c r="I42" s="216"/>
      <c r="J42" s="185"/>
      <c r="K42" s="102"/>
      <c r="L42" s="185"/>
      <c r="M42" s="185"/>
      <c r="N42" s="185"/>
      <c r="O42" s="185"/>
      <c r="P42" s="185"/>
      <c r="Q42" s="185"/>
      <c r="R42" s="185"/>
      <c r="S42" s="185"/>
      <c r="T42" s="185"/>
      <c r="U42" s="185"/>
      <c r="V42" s="185"/>
      <c r="W42" s="185"/>
    </row>
    <row r="43" spans="1:23" ht="15.75">
      <c r="A43" s="102"/>
      <c r="B43" s="102"/>
      <c r="C43" s="102"/>
      <c r="D43" s="102"/>
      <c r="E43" s="216"/>
      <c r="F43" s="185"/>
      <c r="G43" s="185"/>
      <c r="H43" s="185"/>
      <c r="I43" s="216"/>
      <c r="J43" s="185"/>
      <c r="K43" s="102"/>
      <c r="L43" s="185"/>
      <c r="M43" s="185"/>
      <c r="N43" s="185"/>
      <c r="O43" s="185"/>
      <c r="P43" s="185"/>
      <c r="Q43" s="185"/>
      <c r="R43" s="185"/>
      <c r="S43" s="185"/>
      <c r="T43" s="185"/>
      <c r="U43" s="185"/>
      <c r="V43" s="185"/>
      <c r="W43" s="185"/>
    </row>
    <row r="44" spans="1:23" ht="15.75">
      <c r="A44" s="102"/>
      <c r="B44" s="102"/>
      <c r="C44" s="102"/>
      <c r="D44" s="102"/>
      <c r="E44" s="216"/>
      <c r="F44" s="185"/>
      <c r="G44" s="185"/>
      <c r="H44" s="185"/>
      <c r="I44" s="216"/>
      <c r="J44" s="185"/>
      <c r="K44" s="102"/>
      <c r="L44" s="185"/>
      <c r="M44" s="185"/>
      <c r="N44" s="185"/>
      <c r="O44" s="185"/>
      <c r="P44" s="185"/>
      <c r="Q44" s="185"/>
      <c r="R44" s="185"/>
      <c r="S44" s="185"/>
      <c r="T44" s="185"/>
      <c r="U44" s="185"/>
      <c r="V44" s="185"/>
      <c r="W44" s="185"/>
    </row>
    <row r="45" spans="1:23" ht="15.75">
      <c r="A45" s="102"/>
      <c r="B45" s="102"/>
      <c r="C45" s="102"/>
      <c r="D45" s="102"/>
      <c r="E45" s="216"/>
      <c r="F45" s="185"/>
      <c r="G45" s="185"/>
      <c r="H45" s="185"/>
      <c r="I45" s="216"/>
      <c r="J45" s="185"/>
      <c r="K45" s="102"/>
      <c r="L45" s="185"/>
      <c r="M45" s="185"/>
      <c r="N45" s="185"/>
      <c r="O45" s="185"/>
      <c r="P45" s="185"/>
      <c r="Q45" s="185"/>
      <c r="R45" s="185"/>
      <c r="S45" s="185"/>
      <c r="T45" s="185"/>
      <c r="U45" s="185"/>
      <c r="V45" s="185"/>
      <c r="W45" s="185"/>
    </row>
    <row r="46" spans="1:23" ht="15.75">
      <c r="A46" s="102"/>
      <c r="B46" s="102"/>
      <c r="C46" s="102"/>
      <c r="D46" s="102"/>
      <c r="E46" s="216"/>
      <c r="F46" s="185"/>
      <c r="G46" s="185"/>
      <c r="H46" s="185"/>
      <c r="I46" s="216"/>
      <c r="J46" s="185"/>
      <c r="K46" s="102"/>
      <c r="L46" s="185"/>
      <c r="M46" s="185"/>
      <c r="N46" s="185"/>
      <c r="O46" s="185"/>
      <c r="P46" s="185"/>
      <c r="Q46" s="185"/>
      <c r="R46" s="185"/>
      <c r="S46" s="185"/>
      <c r="T46" s="185"/>
      <c r="U46" s="185"/>
      <c r="V46" s="185"/>
      <c r="W46" s="185"/>
    </row>
    <row r="47" spans="1:23" ht="15.75">
      <c r="A47" s="102"/>
      <c r="B47" s="102"/>
      <c r="C47" s="102"/>
      <c r="D47" s="102"/>
      <c r="E47" s="216"/>
      <c r="F47" s="185"/>
      <c r="G47" s="185"/>
      <c r="H47" s="185"/>
      <c r="I47" s="216"/>
      <c r="J47" s="185"/>
      <c r="K47" s="102"/>
      <c r="L47" s="185"/>
      <c r="M47" s="185"/>
      <c r="N47" s="185"/>
      <c r="O47" s="185"/>
      <c r="P47" s="185"/>
      <c r="Q47" s="185"/>
      <c r="R47" s="185"/>
      <c r="S47" s="185"/>
      <c r="T47" s="185"/>
      <c r="U47" s="185"/>
      <c r="V47" s="185"/>
      <c r="W47" s="185"/>
    </row>
    <row r="48" spans="1:23" ht="15.75">
      <c r="A48" s="102"/>
      <c r="B48" s="102"/>
      <c r="C48" s="102"/>
      <c r="D48" s="102"/>
      <c r="E48" s="216"/>
      <c r="F48" s="185"/>
      <c r="G48" s="185"/>
      <c r="H48" s="185"/>
      <c r="I48" s="216"/>
      <c r="J48" s="185"/>
      <c r="K48" s="102"/>
      <c r="L48" s="185"/>
      <c r="M48" s="185"/>
      <c r="N48" s="185"/>
      <c r="O48" s="185"/>
      <c r="P48" s="185"/>
      <c r="Q48" s="185"/>
      <c r="R48" s="185"/>
      <c r="S48" s="185"/>
      <c r="T48" s="185"/>
      <c r="U48" s="185"/>
      <c r="V48" s="185"/>
      <c r="W48" s="185"/>
    </row>
    <row r="49" spans="1:23" ht="15.75">
      <c r="A49" s="102"/>
      <c r="B49" s="102"/>
      <c r="C49" s="102"/>
      <c r="D49" s="102"/>
      <c r="E49" s="216"/>
      <c r="F49" s="185"/>
      <c r="G49" s="185"/>
      <c r="H49" s="185"/>
      <c r="I49" s="216"/>
      <c r="J49" s="185"/>
      <c r="K49" s="102"/>
      <c r="L49" s="185"/>
      <c r="M49" s="185"/>
      <c r="N49" s="185"/>
      <c r="O49" s="185"/>
      <c r="P49" s="185"/>
      <c r="Q49" s="185"/>
      <c r="R49" s="185"/>
      <c r="S49" s="185"/>
      <c r="T49" s="185"/>
      <c r="U49" s="185"/>
      <c r="V49" s="185"/>
      <c r="W49" s="185"/>
    </row>
    <row r="50" spans="1:23" ht="15.75">
      <c r="A50" s="102"/>
      <c r="B50" s="102"/>
      <c r="C50" s="102"/>
      <c r="D50" s="102"/>
      <c r="E50" s="216"/>
      <c r="F50" s="185"/>
      <c r="G50" s="185"/>
      <c r="H50" s="185"/>
      <c r="I50" s="216"/>
      <c r="J50" s="185"/>
      <c r="K50" s="102"/>
      <c r="L50" s="185"/>
      <c r="M50" s="185"/>
      <c r="N50" s="185"/>
      <c r="O50" s="185"/>
      <c r="P50" s="185"/>
      <c r="Q50" s="185"/>
      <c r="R50" s="185"/>
      <c r="S50" s="185"/>
      <c r="T50" s="185"/>
      <c r="U50" s="185"/>
      <c r="V50" s="185"/>
      <c r="W50" s="185"/>
    </row>
    <row r="51" spans="1:23" ht="15.75">
      <c r="A51" s="102"/>
      <c r="B51" s="102"/>
      <c r="C51" s="102"/>
      <c r="D51" s="102"/>
      <c r="E51" s="216"/>
      <c r="F51" s="185"/>
      <c r="G51" s="185"/>
      <c r="H51" s="185"/>
      <c r="I51" s="216"/>
      <c r="J51" s="185"/>
      <c r="K51" s="102"/>
      <c r="L51" s="185"/>
      <c r="M51" s="185"/>
      <c r="N51" s="185"/>
      <c r="O51" s="185"/>
      <c r="P51" s="185"/>
      <c r="Q51" s="185"/>
      <c r="R51" s="185"/>
      <c r="S51" s="185"/>
      <c r="T51" s="185"/>
      <c r="U51" s="185"/>
      <c r="V51" s="185"/>
      <c r="W51" s="185"/>
    </row>
    <row r="52" spans="1:23" ht="15.75">
      <c r="A52" s="102"/>
      <c r="B52" s="102"/>
      <c r="C52" s="102"/>
      <c r="D52" s="102"/>
      <c r="E52" s="216"/>
      <c r="F52" s="185"/>
      <c r="G52" s="185"/>
      <c r="H52" s="185"/>
      <c r="I52" s="216"/>
      <c r="J52" s="185"/>
      <c r="K52" s="102"/>
      <c r="L52" s="185"/>
      <c r="M52" s="185"/>
      <c r="N52" s="185"/>
      <c r="O52" s="185"/>
      <c r="P52" s="185"/>
      <c r="Q52" s="185"/>
      <c r="R52" s="185"/>
      <c r="S52" s="185"/>
      <c r="T52" s="185"/>
      <c r="U52" s="185"/>
      <c r="V52" s="185"/>
      <c r="W52" s="185"/>
    </row>
    <row r="53" spans="1:23" ht="15.75">
      <c r="A53" s="102"/>
      <c r="B53" s="102"/>
      <c r="C53" s="102"/>
      <c r="D53" s="102"/>
      <c r="E53" s="216"/>
      <c r="F53" s="185"/>
      <c r="G53" s="185"/>
      <c r="H53" s="185"/>
      <c r="I53" s="216"/>
      <c r="J53" s="185"/>
      <c r="K53" s="102"/>
      <c r="L53" s="185"/>
      <c r="M53" s="185"/>
      <c r="N53" s="185"/>
      <c r="O53" s="185"/>
      <c r="P53" s="185"/>
      <c r="Q53" s="185"/>
      <c r="R53" s="185"/>
      <c r="S53" s="185"/>
      <c r="T53" s="185"/>
      <c r="U53" s="185"/>
      <c r="V53" s="185"/>
      <c r="W53" s="185"/>
    </row>
    <row r="54" spans="1:23" ht="15.75">
      <c r="A54" s="102"/>
      <c r="B54" s="102"/>
      <c r="C54" s="102"/>
      <c r="D54" s="102"/>
      <c r="E54" s="216"/>
      <c r="F54" s="185"/>
      <c r="G54" s="185"/>
      <c r="H54" s="185"/>
      <c r="I54" s="216"/>
      <c r="J54" s="185"/>
      <c r="K54" s="102"/>
      <c r="L54" s="185"/>
      <c r="M54" s="185"/>
      <c r="N54" s="185"/>
      <c r="O54" s="185"/>
      <c r="P54" s="185"/>
      <c r="Q54" s="185"/>
      <c r="R54" s="185"/>
      <c r="S54" s="185"/>
      <c r="T54" s="185"/>
      <c r="U54" s="185"/>
      <c r="V54" s="185"/>
      <c r="W54" s="185"/>
    </row>
    <row r="55" spans="1:23" ht="15.75">
      <c r="A55" s="102"/>
      <c r="B55" s="102"/>
      <c r="C55" s="102"/>
      <c r="D55" s="102"/>
      <c r="E55" s="216"/>
      <c r="F55" s="185"/>
      <c r="G55" s="185"/>
      <c r="H55" s="185"/>
      <c r="I55" s="216"/>
      <c r="J55" s="185"/>
      <c r="K55" s="102"/>
      <c r="L55" s="185"/>
      <c r="M55" s="185"/>
      <c r="N55" s="185"/>
      <c r="O55" s="185"/>
      <c r="P55" s="185"/>
      <c r="Q55" s="185"/>
      <c r="R55" s="185"/>
      <c r="S55" s="185"/>
      <c r="T55" s="185"/>
      <c r="U55" s="185"/>
      <c r="V55" s="185"/>
      <c r="W55" s="185"/>
    </row>
    <row r="56" spans="1:23" ht="15.75">
      <c r="A56" s="102"/>
      <c r="B56" s="102"/>
      <c r="C56" s="102"/>
      <c r="D56" s="102"/>
      <c r="E56" s="216"/>
      <c r="F56" s="185"/>
      <c r="G56" s="185"/>
      <c r="H56" s="185"/>
      <c r="I56" s="216"/>
      <c r="J56" s="185"/>
      <c r="K56" s="102"/>
      <c r="L56" s="185"/>
      <c r="M56" s="185"/>
      <c r="N56" s="185"/>
      <c r="O56" s="185"/>
      <c r="P56" s="185"/>
      <c r="Q56" s="185"/>
      <c r="R56" s="185"/>
      <c r="S56" s="185"/>
      <c r="T56" s="185"/>
      <c r="U56" s="185"/>
      <c r="V56" s="185"/>
      <c r="W56" s="185"/>
    </row>
    <row r="57" spans="1:23" ht="15.75">
      <c r="A57" s="102"/>
      <c r="B57" s="102"/>
      <c r="C57" s="102"/>
      <c r="D57" s="102"/>
      <c r="E57" s="216"/>
      <c r="F57" s="185"/>
      <c r="G57" s="185"/>
      <c r="H57" s="185"/>
      <c r="I57" s="216"/>
      <c r="J57" s="185"/>
      <c r="K57" s="102"/>
      <c r="L57" s="185"/>
      <c r="M57" s="185"/>
      <c r="N57" s="185"/>
      <c r="O57" s="185"/>
      <c r="P57" s="185"/>
      <c r="Q57" s="185"/>
      <c r="R57" s="185"/>
      <c r="S57" s="185"/>
      <c r="T57" s="185"/>
      <c r="U57" s="185"/>
      <c r="V57" s="185"/>
      <c r="W57" s="185"/>
    </row>
    <row r="58" spans="1:23" ht="15.75">
      <c r="A58" s="102"/>
      <c r="B58" s="102"/>
      <c r="C58" s="102"/>
      <c r="D58" s="102"/>
      <c r="E58" s="216"/>
      <c r="F58" s="185"/>
      <c r="G58" s="185"/>
      <c r="H58" s="185"/>
      <c r="I58" s="216"/>
      <c r="J58" s="185"/>
      <c r="K58" s="102"/>
      <c r="L58" s="185"/>
      <c r="M58" s="185"/>
      <c r="N58" s="185"/>
      <c r="O58" s="185"/>
      <c r="P58" s="185"/>
      <c r="Q58" s="185"/>
      <c r="R58" s="185"/>
      <c r="S58" s="185"/>
      <c r="T58" s="185"/>
      <c r="U58" s="185"/>
      <c r="V58" s="185"/>
      <c r="W58" s="185"/>
    </row>
    <row r="59" spans="1:23" ht="15.75">
      <c r="A59" s="102"/>
      <c r="B59" s="102"/>
      <c r="C59" s="102"/>
      <c r="D59" s="102"/>
      <c r="E59" s="216"/>
      <c r="F59" s="185"/>
      <c r="G59" s="185"/>
      <c r="H59" s="185"/>
      <c r="I59" s="216"/>
      <c r="J59" s="185"/>
      <c r="K59" s="102"/>
      <c r="L59" s="185"/>
      <c r="M59" s="185"/>
      <c r="N59" s="185"/>
      <c r="O59" s="185"/>
      <c r="P59" s="185"/>
      <c r="Q59" s="185"/>
      <c r="R59" s="185"/>
      <c r="S59" s="185"/>
      <c r="T59" s="185"/>
      <c r="U59" s="185"/>
      <c r="V59" s="185"/>
      <c r="W59" s="185"/>
    </row>
    <row r="60" spans="1:23" ht="15.75">
      <c r="A60" s="102"/>
      <c r="B60" s="102"/>
      <c r="C60" s="102"/>
      <c r="D60" s="102"/>
      <c r="E60" s="216"/>
      <c r="F60" s="185"/>
      <c r="G60" s="185"/>
      <c r="H60" s="185"/>
      <c r="I60" s="216"/>
      <c r="J60" s="185"/>
      <c r="K60" s="102"/>
      <c r="L60" s="185"/>
      <c r="M60" s="185"/>
      <c r="N60" s="185"/>
      <c r="O60" s="185"/>
      <c r="P60" s="185"/>
      <c r="Q60" s="185"/>
      <c r="R60" s="185"/>
      <c r="S60" s="185"/>
      <c r="T60" s="185"/>
      <c r="U60" s="185"/>
      <c r="V60" s="185"/>
      <c r="W60" s="185"/>
    </row>
    <row r="61" spans="1:23" ht="15.75">
      <c r="A61" s="102"/>
      <c r="B61" s="102"/>
      <c r="C61" s="102"/>
      <c r="D61" s="102"/>
      <c r="E61" s="216"/>
      <c r="F61" s="185"/>
      <c r="G61" s="185"/>
      <c r="H61" s="185"/>
      <c r="I61" s="216"/>
      <c r="J61" s="185"/>
      <c r="K61" s="102"/>
      <c r="L61" s="185"/>
      <c r="M61" s="185"/>
      <c r="N61" s="185"/>
      <c r="O61" s="185"/>
      <c r="P61" s="185"/>
      <c r="Q61" s="185"/>
      <c r="R61" s="185"/>
      <c r="S61" s="185"/>
      <c r="T61" s="185"/>
      <c r="U61" s="185"/>
      <c r="V61" s="185"/>
      <c r="W61" s="185"/>
    </row>
    <row r="62" spans="1:23" ht="15.75">
      <c r="A62" s="102"/>
      <c r="B62" s="102"/>
      <c r="C62" s="102"/>
      <c r="D62" s="102"/>
      <c r="E62" s="216"/>
      <c r="F62" s="185"/>
      <c r="G62" s="185"/>
      <c r="H62" s="185"/>
      <c r="I62" s="216"/>
      <c r="J62" s="185"/>
      <c r="K62" s="102"/>
      <c r="L62" s="185"/>
      <c r="M62" s="185"/>
      <c r="N62" s="185"/>
      <c r="O62" s="185"/>
      <c r="P62" s="185"/>
      <c r="Q62" s="185"/>
      <c r="R62" s="185"/>
      <c r="S62" s="185"/>
      <c r="T62" s="185"/>
      <c r="U62" s="185"/>
      <c r="V62" s="185"/>
      <c r="W62" s="185"/>
    </row>
    <row r="63" spans="1:23" ht="15.75">
      <c r="A63" s="102"/>
      <c r="B63" s="102"/>
      <c r="C63" s="102"/>
      <c r="D63" s="102"/>
      <c r="E63" s="216"/>
      <c r="F63" s="185"/>
      <c r="G63" s="185"/>
      <c r="H63" s="185"/>
      <c r="I63" s="216"/>
      <c r="J63" s="185"/>
      <c r="K63" s="102"/>
      <c r="L63" s="185"/>
      <c r="M63" s="185"/>
      <c r="N63" s="185"/>
      <c r="O63" s="185"/>
      <c r="P63" s="185"/>
      <c r="Q63" s="185"/>
      <c r="R63" s="185"/>
      <c r="S63" s="185"/>
      <c r="T63" s="185"/>
      <c r="U63" s="185"/>
      <c r="V63" s="185"/>
      <c r="W63" s="185"/>
    </row>
    <row r="64" spans="1:23" ht="15.75">
      <c r="A64" s="102"/>
      <c r="B64" s="102"/>
      <c r="C64" s="102"/>
      <c r="D64" s="102"/>
      <c r="E64" s="216"/>
      <c r="F64" s="185"/>
      <c r="G64" s="185"/>
      <c r="H64" s="185"/>
      <c r="I64" s="216"/>
      <c r="J64" s="185"/>
      <c r="K64" s="102"/>
      <c r="L64" s="185"/>
      <c r="M64" s="185"/>
      <c r="N64" s="185"/>
      <c r="O64" s="185"/>
      <c r="P64" s="185"/>
      <c r="Q64" s="185"/>
      <c r="R64" s="185"/>
      <c r="S64" s="185"/>
      <c r="T64" s="185"/>
      <c r="U64" s="185"/>
      <c r="V64" s="185"/>
      <c r="W64" s="185"/>
    </row>
    <row r="65" spans="1:23" ht="15.75">
      <c r="A65" s="102"/>
      <c r="B65" s="102"/>
      <c r="C65" s="102"/>
      <c r="D65" s="102"/>
      <c r="E65" s="216"/>
      <c r="F65" s="185"/>
      <c r="G65" s="185"/>
      <c r="H65" s="185"/>
      <c r="I65" s="216"/>
      <c r="J65" s="185"/>
      <c r="K65" s="102"/>
      <c r="L65" s="185"/>
      <c r="M65" s="185"/>
      <c r="N65" s="185"/>
      <c r="O65" s="185"/>
      <c r="P65" s="185"/>
      <c r="Q65" s="185"/>
      <c r="R65" s="185"/>
      <c r="S65" s="185"/>
      <c r="T65" s="185"/>
      <c r="U65" s="185"/>
      <c r="V65" s="185"/>
      <c r="W65" s="185"/>
    </row>
    <row r="66" spans="1:23" ht="15.75">
      <c r="A66" s="102"/>
      <c r="B66" s="102"/>
      <c r="C66" s="102"/>
      <c r="D66" s="102"/>
      <c r="E66" s="216"/>
      <c r="F66" s="185"/>
      <c r="G66" s="185"/>
      <c r="H66" s="185"/>
      <c r="I66" s="216"/>
      <c r="J66" s="185"/>
      <c r="K66" s="102"/>
      <c r="L66" s="185"/>
      <c r="M66" s="185"/>
      <c r="N66" s="185"/>
      <c r="O66" s="185"/>
      <c r="P66" s="185"/>
      <c r="Q66" s="185"/>
      <c r="R66" s="185"/>
      <c r="S66" s="185"/>
      <c r="T66" s="185"/>
      <c r="U66" s="185"/>
      <c r="V66" s="185"/>
      <c r="W66" s="185"/>
    </row>
    <row r="67" spans="1:23" ht="15.75">
      <c r="A67" s="102"/>
      <c r="B67" s="102"/>
      <c r="C67" s="102"/>
      <c r="D67" s="102"/>
      <c r="E67" s="216"/>
      <c r="F67" s="185"/>
      <c r="G67" s="185"/>
      <c r="H67" s="185"/>
      <c r="I67" s="216"/>
      <c r="J67" s="185"/>
      <c r="K67" s="102"/>
      <c r="L67" s="185"/>
      <c r="M67" s="185"/>
      <c r="N67" s="185"/>
      <c r="O67" s="185"/>
      <c r="P67" s="185"/>
      <c r="Q67" s="185"/>
      <c r="R67" s="185"/>
      <c r="S67" s="185"/>
      <c r="T67" s="185"/>
      <c r="U67" s="185"/>
      <c r="V67" s="185"/>
      <c r="W67" s="185"/>
    </row>
    <row r="68" spans="1:23" ht="15.75">
      <c r="A68" s="102"/>
      <c r="B68" s="102"/>
      <c r="C68" s="102"/>
      <c r="D68" s="102"/>
      <c r="E68" s="216"/>
      <c r="F68" s="185"/>
      <c r="G68" s="185"/>
      <c r="H68" s="185"/>
      <c r="I68" s="216"/>
      <c r="J68" s="185"/>
      <c r="K68" s="102"/>
      <c r="L68" s="185"/>
      <c r="M68" s="185"/>
      <c r="N68" s="185"/>
      <c r="O68" s="185"/>
      <c r="P68" s="185"/>
      <c r="Q68" s="185"/>
      <c r="R68" s="185"/>
      <c r="S68" s="185"/>
      <c r="T68" s="185"/>
      <c r="U68" s="185"/>
      <c r="V68" s="185"/>
      <c r="W68" s="185"/>
    </row>
    <row r="69" spans="1:23" ht="15.75">
      <c r="A69" s="102"/>
      <c r="B69" s="102"/>
      <c r="C69" s="102"/>
      <c r="D69" s="102"/>
      <c r="E69" s="216"/>
      <c r="F69" s="185"/>
      <c r="G69" s="185"/>
      <c r="H69" s="185"/>
      <c r="I69" s="216"/>
      <c r="J69" s="185"/>
      <c r="K69" s="102"/>
      <c r="L69" s="185"/>
      <c r="M69" s="185"/>
      <c r="N69" s="185"/>
      <c r="O69" s="185"/>
      <c r="P69" s="185"/>
      <c r="Q69" s="185"/>
      <c r="R69" s="185"/>
      <c r="S69" s="185"/>
      <c r="T69" s="185"/>
      <c r="U69" s="185"/>
      <c r="V69" s="185"/>
      <c r="W69" s="185"/>
    </row>
    <row r="70" spans="1:23" ht="15.75">
      <c r="A70" s="102"/>
      <c r="B70" s="102"/>
      <c r="C70" s="102"/>
      <c r="D70" s="102"/>
      <c r="E70" s="216"/>
      <c r="F70" s="185"/>
      <c r="G70" s="185"/>
      <c r="H70" s="185"/>
      <c r="I70" s="216"/>
      <c r="J70" s="185"/>
      <c r="K70" s="102"/>
      <c r="L70" s="185"/>
      <c r="M70" s="185"/>
      <c r="N70" s="185"/>
      <c r="O70" s="185"/>
      <c r="P70" s="185"/>
      <c r="Q70" s="185"/>
      <c r="R70" s="185"/>
      <c r="S70" s="185"/>
      <c r="T70" s="185"/>
      <c r="U70" s="185"/>
      <c r="V70" s="185"/>
      <c r="W70" s="185"/>
    </row>
    <row r="71" spans="1:23" ht="15.75">
      <c r="A71" s="102"/>
      <c r="B71" s="102"/>
      <c r="C71" s="102"/>
      <c r="D71" s="102"/>
      <c r="E71" s="216"/>
      <c r="F71" s="185"/>
      <c r="G71" s="185"/>
      <c r="H71" s="185"/>
      <c r="I71" s="216"/>
      <c r="J71" s="185"/>
      <c r="K71" s="102"/>
      <c r="L71" s="185"/>
      <c r="M71" s="185"/>
      <c r="N71" s="185"/>
      <c r="O71" s="185"/>
      <c r="P71" s="185"/>
      <c r="Q71" s="185"/>
      <c r="R71" s="185"/>
      <c r="S71" s="185"/>
      <c r="T71" s="185"/>
      <c r="U71" s="185"/>
      <c r="V71" s="185"/>
      <c r="W71" s="185"/>
    </row>
    <row r="72" spans="1:23" ht="15.75">
      <c r="A72" s="102"/>
      <c r="B72" s="102"/>
      <c r="C72" s="102"/>
      <c r="D72" s="102"/>
      <c r="E72" s="216"/>
      <c r="F72" s="185"/>
      <c r="G72" s="185"/>
      <c r="H72" s="185"/>
      <c r="I72" s="216"/>
      <c r="J72" s="185"/>
      <c r="K72" s="102"/>
      <c r="L72" s="185"/>
      <c r="M72" s="185"/>
      <c r="N72" s="185"/>
      <c r="O72" s="185"/>
      <c r="P72" s="185"/>
      <c r="Q72" s="185"/>
      <c r="R72" s="185"/>
      <c r="S72" s="185"/>
      <c r="T72" s="185"/>
      <c r="U72" s="185"/>
      <c r="V72" s="185"/>
      <c r="W72" s="185"/>
    </row>
    <row r="73" spans="1:23" ht="15.75">
      <c r="A73" s="102"/>
      <c r="B73" s="102"/>
      <c r="C73" s="102"/>
      <c r="D73" s="102"/>
      <c r="E73" s="216"/>
      <c r="F73" s="185"/>
      <c r="G73" s="185"/>
      <c r="H73" s="185"/>
      <c r="I73" s="216"/>
      <c r="J73" s="185"/>
      <c r="K73" s="102"/>
      <c r="L73" s="185"/>
      <c r="M73" s="185"/>
      <c r="N73" s="185"/>
      <c r="O73" s="185"/>
      <c r="P73" s="185"/>
      <c r="Q73" s="185"/>
      <c r="R73" s="185"/>
      <c r="S73" s="185"/>
      <c r="T73" s="185"/>
      <c r="U73" s="185"/>
      <c r="V73" s="185"/>
      <c r="W73" s="185"/>
    </row>
    <row r="74" spans="1:23" ht="15.75">
      <c r="A74" s="102"/>
      <c r="B74" s="102"/>
      <c r="C74" s="102"/>
      <c r="D74" s="102"/>
      <c r="E74" s="216"/>
      <c r="F74" s="185"/>
      <c r="G74" s="185"/>
      <c r="H74" s="185"/>
      <c r="I74" s="216"/>
      <c r="J74" s="185"/>
      <c r="K74" s="102"/>
      <c r="L74" s="185"/>
      <c r="M74" s="185"/>
      <c r="N74" s="185"/>
      <c r="O74" s="185"/>
      <c r="P74" s="185"/>
      <c r="Q74" s="185"/>
      <c r="R74" s="185"/>
      <c r="S74" s="185"/>
      <c r="T74" s="185"/>
      <c r="U74" s="185"/>
      <c r="V74" s="185"/>
      <c r="W74" s="185"/>
    </row>
    <row r="75" spans="1:23" ht="15.75">
      <c r="A75" s="102"/>
      <c r="B75" s="102"/>
      <c r="C75" s="102"/>
      <c r="D75" s="102"/>
      <c r="E75" s="216"/>
      <c r="F75" s="185"/>
      <c r="G75" s="185"/>
      <c r="H75" s="185"/>
      <c r="I75" s="216"/>
      <c r="J75" s="185"/>
      <c r="K75" s="102"/>
      <c r="L75" s="185"/>
      <c r="M75" s="185"/>
      <c r="N75" s="185"/>
      <c r="O75" s="185"/>
      <c r="P75" s="185"/>
      <c r="Q75" s="185"/>
      <c r="R75" s="185"/>
      <c r="S75" s="185"/>
      <c r="T75" s="185"/>
      <c r="U75" s="185"/>
      <c r="V75" s="185"/>
      <c r="W75" s="185"/>
    </row>
    <row r="76" spans="1:23" ht="15.75">
      <c r="A76" s="102"/>
      <c r="B76" s="102"/>
      <c r="C76" s="102"/>
      <c r="D76" s="102"/>
      <c r="E76" s="216"/>
      <c r="F76" s="185"/>
      <c r="G76" s="185"/>
      <c r="H76" s="185"/>
      <c r="I76" s="216"/>
      <c r="J76" s="185"/>
      <c r="K76" s="102"/>
      <c r="L76" s="185"/>
      <c r="M76" s="185"/>
      <c r="N76" s="185"/>
      <c r="O76" s="185"/>
      <c r="P76" s="185"/>
      <c r="Q76" s="185"/>
      <c r="R76" s="185"/>
      <c r="S76" s="185"/>
      <c r="T76" s="185"/>
      <c r="U76" s="185"/>
      <c r="V76" s="185"/>
      <c r="W76" s="185"/>
    </row>
    <row r="77" spans="1:23" ht="15.75">
      <c r="A77" s="102"/>
      <c r="B77" s="102"/>
      <c r="C77" s="102"/>
      <c r="D77" s="102"/>
      <c r="E77" s="216"/>
      <c r="F77" s="185"/>
      <c r="G77" s="185"/>
      <c r="H77" s="185"/>
      <c r="I77" s="216"/>
      <c r="J77" s="185"/>
      <c r="K77" s="102"/>
      <c r="L77" s="185"/>
      <c r="M77" s="185"/>
      <c r="N77" s="185"/>
      <c r="O77" s="185"/>
      <c r="P77" s="185"/>
      <c r="Q77" s="185"/>
      <c r="R77" s="185"/>
      <c r="S77" s="185"/>
      <c r="T77" s="185"/>
      <c r="U77" s="185"/>
      <c r="V77" s="185"/>
      <c r="W77" s="185"/>
    </row>
    <row r="78" spans="1:23" ht="15.75">
      <c r="A78" s="102"/>
      <c r="B78" s="102"/>
      <c r="C78" s="102"/>
      <c r="D78" s="102"/>
      <c r="E78" s="216"/>
      <c r="F78" s="185"/>
      <c r="G78" s="185"/>
      <c r="H78" s="185"/>
      <c r="I78" s="216"/>
      <c r="J78" s="185"/>
      <c r="K78" s="102"/>
      <c r="L78" s="185"/>
      <c r="M78" s="185"/>
      <c r="N78" s="185"/>
      <c r="O78" s="185"/>
      <c r="P78" s="185"/>
      <c r="Q78" s="185"/>
      <c r="R78" s="185"/>
      <c r="S78" s="185"/>
      <c r="T78" s="185"/>
      <c r="U78" s="185"/>
      <c r="V78" s="185"/>
      <c r="W78" s="185"/>
    </row>
    <row r="79" spans="1:23" ht="15.75">
      <c r="A79" s="102"/>
      <c r="B79" s="102"/>
      <c r="C79" s="102"/>
      <c r="D79" s="102"/>
      <c r="E79" s="216"/>
      <c r="F79" s="185"/>
      <c r="G79" s="185"/>
      <c r="H79" s="185"/>
      <c r="I79" s="216"/>
      <c r="J79" s="185"/>
      <c r="K79" s="102"/>
      <c r="L79" s="185"/>
      <c r="M79" s="185"/>
      <c r="N79" s="185"/>
      <c r="O79" s="185"/>
      <c r="P79" s="185"/>
      <c r="Q79" s="185"/>
      <c r="R79" s="185"/>
      <c r="S79" s="185"/>
      <c r="T79" s="185"/>
      <c r="U79" s="185"/>
      <c r="V79" s="185"/>
      <c r="W79" s="185"/>
    </row>
    <row r="80" spans="1:23" ht="15.75">
      <c r="A80" s="102"/>
      <c r="B80" s="102"/>
      <c r="C80" s="102"/>
      <c r="D80" s="102"/>
      <c r="E80" s="216"/>
      <c r="F80" s="185"/>
      <c r="G80" s="185"/>
      <c r="H80" s="185"/>
      <c r="I80" s="216"/>
      <c r="J80" s="185"/>
      <c r="K80" s="102"/>
      <c r="L80" s="185"/>
      <c r="M80" s="185"/>
      <c r="N80" s="185"/>
      <c r="O80" s="185"/>
      <c r="P80" s="185"/>
      <c r="Q80" s="185"/>
      <c r="R80" s="185"/>
      <c r="S80" s="185"/>
      <c r="T80" s="185"/>
      <c r="U80" s="185"/>
      <c r="V80" s="185"/>
      <c r="W80" s="185"/>
    </row>
    <row r="81" spans="1:23" ht="15.75">
      <c r="A81" s="102"/>
      <c r="B81" s="102"/>
      <c r="C81" s="102"/>
      <c r="D81" s="102"/>
      <c r="E81" s="216"/>
      <c r="F81" s="185"/>
      <c r="G81" s="185"/>
      <c r="H81" s="185"/>
      <c r="I81" s="216"/>
      <c r="J81" s="185"/>
      <c r="K81" s="102"/>
      <c r="L81" s="185"/>
      <c r="M81" s="185"/>
      <c r="N81" s="185"/>
      <c r="O81" s="185"/>
      <c r="P81" s="185"/>
      <c r="Q81" s="185"/>
      <c r="R81" s="185"/>
      <c r="S81" s="185"/>
      <c r="T81" s="185"/>
      <c r="U81" s="185"/>
      <c r="V81" s="185"/>
      <c r="W81" s="185"/>
    </row>
    <row r="82" spans="1:23" ht="15.75">
      <c r="A82" s="102"/>
      <c r="B82" s="102"/>
      <c r="C82" s="102"/>
      <c r="D82" s="102"/>
      <c r="E82" s="216"/>
      <c r="F82" s="185"/>
      <c r="G82" s="185"/>
      <c r="H82" s="185"/>
      <c r="I82" s="216"/>
      <c r="J82" s="185"/>
      <c r="K82" s="102"/>
      <c r="L82" s="185"/>
      <c r="M82" s="185"/>
      <c r="N82" s="185"/>
      <c r="O82" s="185"/>
      <c r="P82" s="185"/>
      <c r="Q82" s="185"/>
      <c r="R82" s="185"/>
      <c r="S82" s="185"/>
      <c r="T82" s="185"/>
      <c r="U82" s="185"/>
      <c r="V82" s="185"/>
      <c r="W82" s="185"/>
    </row>
    <row r="83" spans="1:23" ht="15.75">
      <c r="A83" s="102"/>
      <c r="B83" s="102"/>
      <c r="C83" s="102"/>
      <c r="D83" s="102"/>
      <c r="E83" s="216"/>
      <c r="F83" s="185"/>
      <c r="G83" s="185"/>
      <c r="H83" s="185"/>
      <c r="I83" s="216"/>
      <c r="J83" s="185"/>
      <c r="K83" s="102"/>
      <c r="L83" s="185"/>
      <c r="M83" s="185"/>
      <c r="N83" s="185"/>
      <c r="O83" s="185"/>
      <c r="P83" s="185"/>
      <c r="Q83" s="185"/>
      <c r="R83" s="185"/>
      <c r="S83" s="185"/>
      <c r="T83" s="185"/>
      <c r="U83" s="185"/>
      <c r="V83" s="185"/>
      <c r="W83" s="185"/>
    </row>
    <row r="84" spans="1:23" ht="15.75">
      <c r="A84" s="102"/>
      <c r="B84" s="102"/>
      <c r="C84" s="102"/>
      <c r="D84" s="102"/>
      <c r="E84" s="216"/>
      <c r="F84" s="185"/>
      <c r="G84" s="185"/>
      <c r="H84" s="185"/>
      <c r="I84" s="216"/>
      <c r="J84" s="185"/>
      <c r="K84" s="102"/>
      <c r="L84" s="185"/>
      <c r="M84" s="185"/>
      <c r="N84" s="185"/>
      <c r="O84" s="185"/>
      <c r="P84" s="185"/>
      <c r="Q84" s="185"/>
      <c r="R84" s="185"/>
      <c r="S84" s="185"/>
      <c r="T84" s="185"/>
      <c r="U84" s="185"/>
      <c r="V84" s="185"/>
      <c r="W84" s="185"/>
    </row>
    <row r="85" spans="1:23" ht="15.75">
      <c r="A85" s="102"/>
      <c r="B85" s="102"/>
      <c r="C85" s="102"/>
      <c r="D85" s="102"/>
      <c r="E85" s="216"/>
      <c r="F85" s="185"/>
      <c r="G85" s="185"/>
      <c r="H85" s="185"/>
      <c r="I85" s="216"/>
      <c r="J85" s="185"/>
      <c r="K85" s="102"/>
      <c r="L85" s="185"/>
      <c r="M85" s="185"/>
      <c r="N85" s="185"/>
      <c r="O85" s="185"/>
      <c r="P85" s="185"/>
      <c r="Q85" s="185"/>
      <c r="R85" s="185"/>
      <c r="S85" s="185"/>
      <c r="T85" s="185"/>
      <c r="U85" s="185"/>
      <c r="V85" s="185"/>
      <c r="W85" s="185"/>
    </row>
    <row r="86" spans="1:23" ht="15.75">
      <c r="A86" s="102"/>
      <c r="B86" s="102"/>
      <c r="C86" s="102"/>
      <c r="D86" s="102"/>
      <c r="E86" s="216"/>
      <c r="F86" s="185"/>
      <c r="G86" s="185"/>
      <c r="H86" s="185"/>
      <c r="I86" s="216"/>
      <c r="J86" s="185"/>
      <c r="K86" s="102"/>
      <c r="L86" s="185"/>
      <c r="M86" s="185"/>
      <c r="N86" s="185"/>
      <c r="O86" s="185"/>
      <c r="P86" s="185"/>
      <c r="Q86" s="185"/>
      <c r="R86" s="185"/>
      <c r="S86" s="185"/>
      <c r="T86" s="185"/>
      <c r="U86" s="185"/>
      <c r="V86" s="185"/>
      <c r="W86" s="185"/>
    </row>
    <row r="87" spans="1:23" ht="15.75">
      <c r="A87" s="102"/>
      <c r="B87" s="102"/>
      <c r="C87" s="102"/>
      <c r="D87" s="102"/>
      <c r="E87" s="216"/>
      <c r="F87" s="185"/>
      <c r="G87" s="185"/>
      <c r="H87" s="185"/>
      <c r="I87" s="216"/>
      <c r="J87" s="185"/>
      <c r="K87" s="102"/>
      <c r="L87" s="185"/>
      <c r="M87" s="185"/>
      <c r="N87" s="185"/>
      <c r="O87" s="185"/>
      <c r="P87" s="185"/>
      <c r="Q87" s="185"/>
      <c r="R87" s="185"/>
      <c r="S87" s="185"/>
      <c r="T87" s="185"/>
      <c r="U87" s="185"/>
      <c r="V87" s="185"/>
      <c r="W87" s="185"/>
    </row>
    <row r="88" spans="1:23" ht="15.75">
      <c r="A88" s="102"/>
      <c r="B88" s="102"/>
      <c r="C88" s="102"/>
      <c r="D88" s="102"/>
      <c r="E88" s="216"/>
      <c r="F88" s="185"/>
      <c r="G88" s="185"/>
      <c r="H88" s="185"/>
      <c r="I88" s="216"/>
      <c r="J88" s="185"/>
      <c r="K88" s="102"/>
      <c r="L88" s="185"/>
      <c r="M88" s="185"/>
      <c r="N88" s="185"/>
      <c r="O88" s="185"/>
      <c r="P88" s="185"/>
      <c r="Q88" s="185"/>
      <c r="R88" s="185"/>
      <c r="S88" s="185"/>
      <c r="T88" s="185"/>
      <c r="U88" s="185"/>
      <c r="V88" s="185"/>
      <c r="W88" s="185"/>
    </row>
    <row r="89" spans="1:23" ht="15.75">
      <c r="A89" s="102"/>
      <c r="B89" s="102"/>
      <c r="C89" s="102"/>
      <c r="D89" s="102"/>
      <c r="E89" s="216"/>
      <c r="F89" s="185"/>
      <c r="G89" s="185"/>
      <c r="H89" s="185"/>
      <c r="I89" s="216"/>
      <c r="J89" s="185"/>
      <c r="K89" s="102"/>
      <c r="L89" s="185"/>
      <c r="M89" s="185"/>
      <c r="N89" s="185"/>
      <c r="O89" s="185"/>
      <c r="P89" s="185"/>
      <c r="Q89" s="185"/>
      <c r="R89" s="185"/>
      <c r="S89" s="185"/>
      <c r="T89" s="185"/>
      <c r="U89" s="185"/>
      <c r="V89" s="185"/>
      <c r="W89" s="185"/>
    </row>
    <row r="90" spans="1:23" ht="15.75">
      <c r="A90" s="102"/>
      <c r="B90" s="102"/>
      <c r="C90" s="102"/>
      <c r="D90" s="102"/>
      <c r="E90" s="216"/>
      <c r="F90" s="185"/>
      <c r="G90" s="185"/>
      <c r="H90" s="185"/>
      <c r="I90" s="216"/>
      <c r="J90" s="185"/>
      <c r="K90" s="102"/>
      <c r="L90" s="185"/>
      <c r="M90" s="185"/>
      <c r="N90" s="185"/>
      <c r="O90" s="185"/>
      <c r="P90" s="185"/>
      <c r="Q90" s="185"/>
      <c r="R90" s="185"/>
      <c r="S90" s="185"/>
      <c r="T90" s="185"/>
      <c r="U90" s="185"/>
      <c r="V90" s="185"/>
      <c r="W90" s="185"/>
    </row>
    <row r="91" spans="1:23" ht="15.75">
      <c r="A91" s="102"/>
      <c r="B91" s="102"/>
      <c r="C91" s="102"/>
      <c r="D91" s="102"/>
      <c r="E91" s="216"/>
      <c r="F91" s="185"/>
      <c r="G91" s="185"/>
      <c r="H91" s="185"/>
      <c r="I91" s="216"/>
      <c r="J91" s="185"/>
      <c r="K91" s="102"/>
      <c r="L91" s="185"/>
      <c r="M91" s="185"/>
      <c r="N91" s="185"/>
      <c r="O91" s="185"/>
      <c r="P91" s="185"/>
      <c r="Q91" s="185"/>
      <c r="R91" s="185"/>
      <c r="S91" s="185"/>
      <c r="T91" s="185"/>
      <c r="U91" s="185"/>
      <c r="V91" s="185"/>
      <c r="W91" s="185"/>
    </row>
    <row r="92" spans="1:23" ht="15.75">
      <c r="A92" s="102"/>
      <c r="B92" s="102"/>
      <c r="C92" s="102"/>
      <c r="D92" s="102"/>
      <c r="E92" s="216"/>
      <c r="F92" s="185"/>
      <c r="G92" s="185"/>
      <c r="H92" s="185"/>
      <c r="I92" s="216"/>
      <c r="J92" s="185"/>
      <c r="K92" s="102"/>
      <c r="L92" s="185"/>
      <c r="M92" s="185"/>
      <c r="N92" s="185"/>
      <c r="O92" s="185"/>
      <c r="P92" s="185"/>
      <c r="Q92" s="185"/>
      <c r="R92" s="185"/>
      <c r="S92" s="185"/>
      <c r="T92" s="185"/>
      <c r="U92" s="185"/>
      <c r="V92" s="185"/>
      <c r="W92" s="185"/>
    </row>
    <row r="93" spans="1:23" ht="15.75">
      <c r="A93" s="102"/>
      <c r="B93" s="102"/>
      <c r="C93" s="102"/>
      <c r="D93" s="102"/>
      <c r="E93" s="216"/>
      <c r="F93" s="185"/>
      <c r="G93" s="185"/>
      <c r="H93" s="185"/>
      <c r="I93" s="216"/>
      <c r="J93" s="185"/>
      <c r="K93" s="102"/>
      <c r="L93" s="185"/>
      <c r="M93" s="185"/>
      <c r="N93" s="185"/>
      <c r="O93" s="185"/>
      <c r="P93" s="185"/>
      <c r="Q93" s="185"/>
      <c r="R93" s="185"/>
      <c r="S93" s="185"/>
      <c r="T93" s="185"/>
      <c r="U93" s="185"/>
      <c r="V93" s="185"/>
      <c r="W93" s="185"/>
    </row>
    <row r="94" spans="1:23" ht="15.75">
      <c r="A94" s="102"/>
      <c r="B94" s="102"/>
      <c r="C94" s="102"/>
      <c r="D94" s="102"/>
      <c r="E94" s="216"/>
      <c r="F94" s="185"/>
      <c r="G94" s="185"/>
      <c r="H94" s="185"/>
      <c r="I94" s="216"/>
      <c r="J94" s="185"/>
      <c r="K94" s="102"/>
      <c r="L94" s="185"/>
      <c r="M94" s="185"/>
      <c r="N94" s="185"/>
      <c r="O94" s="185"/>
      <c r="P94" s="185"/>
      <c r="Q94" s="185"/>
      <c r="R94" s="185"/>
      <c r="S94" s="185"/>
      <c r="T94" s="185"/>
      <c r="U94" s="185"/>
      <c r="V94" s="185"/>
      <c r="W94" s="185"/>
    </row>
    <row r="95" spans="1:23" ht="15.75">
      <c r="A95" s="102"/>
      <c r="B95" s="102"/>
      <c r="C95" s="102"/>
      <c r="D95" s="102"/>
      <c r="E95" s="216"/>
      <c r="F95" s="185"/>
      <c r="G95" s="185"/>
      <c r="H95" s="185"/>
      <c r="I95" s="216"/>
      <c r="J95" s="185"/>
      <c r="K95" s="102"/>
      <c r="L95" s="185"/>
      <c r="M95" s="185"/>
      <c r="N95" s="185"/>
      <c r="O95" s="185"/>
      <c r="P95" s="185"/>
      <c r="Q95" s="185"/>
      <c r="R95" s="185"/>
      <c r="S95" s="185"/>
      <c r="T95" s="185"/>
      <c r="U95" s="185"/>
      <c r="V95" s="185"/>
      <c r="W95" s="185"/>
    </row>
    <row r="96" spans="1:23" ht="15.75">
      <c r="A96" s="102"/>
      <c r="B96" s="102"/>
      <c r="C96" s="102"/>
      <c r="D96" s="102"/>
      <c r="E96" s="216"/>
      <c r="F96" s="185"/>
      <c r="G96" s="185"/>
      <c r="H96" s="185"/>
      <c r="I96" s="216"/>
      <c r="J96" s="185"/>
      <c r="K96" s="102"/>
      <c r="L96" s="185"/>
      <c r="M96" s="185"/>
      <c r="N96" s="185"/>
      <c r="O96" s="185"/>
      <c r="P96" s="185"/>
      <c r="Q96" s="185"/>
      <c r="R96" s="185"/>
      <c r="S96" s="185"/>
      <c r="T96" s="185"/>
      <c r="U96" s="185"/>
      <c r="V96" s="185"/>
      <c r="W96" s="185"/>
    </row>
    <row r="97" spans="1:23" ht="15.75">
      <c r="A97" s="102"/>
      <c r="B97" s="102"/>
      <c r="C97" s="102"/>
      <c r="D97" s="102"/>
      <c r="E97" s="216"/>
      <c r="F97" s="185"/>
      <c r="G97" s="185"/>
      <c r="H97" s="185"/>
      <c r="I97" s="216"/>
      <c r="J97" s="185"/>
      <c r="K97" s="102"/>
      <c r="L97" s="185"/>
      <c r="M97" s="185"/>
      <c r="N97" s="185"/>
      <c r="O97" s="185"/>
      <c r="P97" s="185"/>
      <c r="Q97" s="185"/>
      <c r="R97" s="185"/>
      <c r="S97" s="185"/>
      <c r="T97" s="185"/>
      <c r="U97" s="185"/>
      <c r="V97" s="185"/>
      <c r="W97" s="185"/>
    </row>
    <row r="98" spans="1:23" ht="15.75">
      <c r="A98" s="102"/>
      <c r="B98" s="102"/>
      <c r="C98" s="102"/>
      <c r="D98" s="102"/>
      <c r="E98" s="216"/>
      <c r="F98" s="185"/>
      <c r="G98" s="185"/>
      <c r="H98" s="185"/>
      <c r="I98" s="216"/>
      <c r="J98" s="185"/>
      <c r="K98" s="102"/>
      <c r="L98" s="185"/>
      <c r="M98" s="185"/>
      <c r="N98" s="185"/>
      <c r="O98" s="185"/>
      <c r="P98" s="185"/>
      <c r="Q98" s="185"/>
      <c r="R98" s="185"/>
      <c r="S98" s="185"/>
      <c r="T98" s="185"/>
      <c r="U98" s="185"/>
      <c r="V98" s="185"/>
      <c r="W98" s="185"/>
    </row>
    <row r="99" spans="1:23" ht="15.75">
      <c r="A99" s="102"/>
      <c r="B99" s="102"/>
      <c r="C99" s="102"/>
      <c r="D99" s="102"/>
      <c r="E99" s="216"/>
      <c r="F99" s="185"/>
      <c r="G99" s="185"/>
      <c r="H99" s="185"/>
      <c r="I99" s="216"/>
      <c r="J99" s="185"/>
      <c r="K99" s="102"/>
      <c r="L99" s="185"/>
      <c r="M99" s="185"/>
      <c r="N99" s="185"/>
      <c r="O99" s="185"/>
      <c r="P99" s="185"/>
      <c r="Q99" s="185"/>
      <c r="R99" s="185"/>
      <c r="S99" s="185"/>
      <c r="T99" s="185"/>
      <c r="U99" s="185"/>
      <c r="V99" s="185"/>
      <c r="W99" s="185"/>
    </row>
    <row r="100" spans="1:23" ht="15.75">
      <c r="A100" s="102"/>
      <c r="B100" s="102"/>
      <c r="C100" s="102"/>
      <c r="D100" s="102"/>
      <c r="E100" s="216"/>
      <c r="F100" s="185"/>
      <c r="G100" s="185"/>
      <c r="H100" s="185"/>
      <c r="I100" s="216"/>
      <c r="J100" s="185"/>
      <c r="K100" s="102"/>
      <c r="L100" s="185"/>
      <c r="M100" s="185"/>
      <c r="N100" s="185"/>
      <c r="O100" s="185"/>
      <c r="P100" s="185"/>
      <c r="Q100" s="185"/>
      <c r="R100" s="185"/>
      <c r="S100" s="185"/>
      <c r="T100" s="185"/>
      <c r="U100" s="185"/>
      <c r="V100" s="185"/>
      <c r="W100" s="185"/>
    </row>
    <row r="101" spans="1:23" ht="15.75">
      <c r="A101" s="102"/>
      <c r="B101" s="102"/>
      <c r="C101" s="102"/>
      <c r="D101" s="102"/>
      <c r="E101" s="216"/>
      <c r="F101" s="185"/>
      <c r="G101" s="185"/>
      <c r="H101" s="185"/>
      <c r="I101" s="216"/>
      <c r="J101" s="185"/>
      <c r="K101" s="102"/>
      <c r="L101" s="185"/>
      <c r="M101" s="185"/>
      <c r="N101" s="185"/>
      <c r="O101" s="185"/>
      <c r="P101" s="185"/>
      <c r="Q101" s="185"/>
      <c r="R101" s="185"/>
      <c r="S101" s="185"/>
      <c r="T101" s="185"/>
      <c r="U101" s="185"/>
      <c r="V101" s="185"/>
      <c r="W101" s="185"/>
    </row>
    <row r="102" spans="1:23" ht="15.75">
      <c r="A102" s="102"/>
      <c r="B102" s="102"/>
      <c r="C102" s="102"/>
      <c r="D102" s="102"/>
      <c r="E102" s="216"/>
      <c r="F102" s="185"/>
      <c r="G102" s="185"/>
      <c r="H102" s="185"/>
      <c r="I102" s="216"/>
      <c r="J102" s="185"/>
      <c r="K102" s="102"/>
      <c r="L102" s="185"/>
      <c r="M102" s="185"/>
      <c r="N102" s="185"/>
      <c r="O102" s="185"/>
      <c r="P102" s="185"/>
      <c r="Q102" s="185"/>
      <c r="R102" s="185"/>
      <c r="S102" s="185"/>
      <c r="T102" s="185"/>
      <c r="U102" s="185"/>
      <c r="V102" s="185"/>
      <c r="W102" s="185"/>
    </row>
    <row r="103" spans="1:23" ht="15.75">
      <c r="A103" s="102"/>
      <c r="B103" s="102"/>
      <c r="C103" s="102"/>
      <c r="D103" s="102"/>
      <c r="E103" s="216"/>
      <c r="F103" s="185"/>
      <c r="G103" s="185"/>
      <c r="H103" s="185"/>
      <c r="I103" s="216"/>
      <c r="J103" s="185"/>
      <c r="K103" s="102"/>
      <c r="L103" s="185"/>
      <c r="M103" s="185"/>
      <c r="N103" s="185"/>
      <c r="O103" s="185"/>
      <c r="P103" s="185"/>
      <c r="Q103" s="185"/>
      <c r="R103" s="185"/>
      <c r="S103" s="185"/>
      <c r="T103" s="185"/>
      <c r="U103" s="185"/>
      <c r="V103" s="185"/>
      <c r="W103" s="185"/>
    </row>
    <row r="104" spans="1:23" ht="15.75">
      <c r="A104" s="102"/>
      <c r="B104" s="102"/>
      <c r="C104" s="102"/>
      <c r="D104" s="102"/>
      <c r="E104" s="216"/>
      <c r="F104" s="185"/>
      <c r="G104" s="185"/>
      <c r="H104" s="185"/>
      <c r="I104" s="216"/>
      <c r="J104" s="185"/>
      <c r="K104" s="102"/>
      <c r="L104" s="185"/>
      <c r="M104" s="185"/>
      <c r="N104" s="185"/>
      <c r="O104" s="185"/>
      <c r="P104" s="185"/>
      <c r="Q104" s="185"/>
      <c r="R104" s="185"/>
      <c r="S104" s="185"/>
      <c r="T104" s="185"/>
      <c r="U104" s="185"/>
      <c r="V104" s="185"/>
      <c r="W104" s="185"/>
    </row>
    <row r="105" spans="1:23" ht="15.75">
      <c r="A105" s="102"/>
      <c r="B105" s="102"/>
      <c r="C105" s="102"/>
      <c r="D105" s="102"/>
      <c r="E105" s="216"/>
      <c r="F105" s="185"/>
      <c r="G105" s="185"/>
      <c r="H105" s="185"/>
      <c r="I105" s="216"/>
      <c r="J105" s="185"/>
      <c r="K105" s="102"/>
      <c r="L105" s="185"/>
      <c r="M105" s="185"/>
      <c r="N105" s="185"/>
      <c r="O105" s="185"/>
      <c r="P105" s="185"/>
      <c r="Q105" s="185"/>
      <c r="R105" s="185"/>
      <c r="S105" s="185"/>
      <c r="T105" s="185"/>
      <c r="U105" s="185"/>
      <c r="V105" s="185"/>
      <c r="W105" s="185"/>
    </row>
    <row r="106" spans="1:23" ht="15.75">
      <c r="A106" s="102"/>
      <c r="B106" s="102"/>
      <c r="C106" s="102"/>
      <c r="D106" s="102"/>
      <c r="E106" s="216"/>
      <c r="F106" s="185"/>
      <c r="G106" s="185"/>
      <c r="H106" s="185"/>
      <c r="I106" s="216"/>
      <c r="J106" s="185"/>
      <c r="K106" s="102"/>
      <c r="L106" s="185"/>
      <c r="M106" s="185"/>
      <c r="N106" s="185"/>
      <c r="O106" s="185"/>
      <c r="P106" s="185"/>
      <c r="Q106" s="185"/>
      <c r="R106" s="185"/>
      <c r="S106" s="185"/>
      <c r="T106" s="185"/>
      <c r="U106" s="185"/>
      <c r="V106" s="185"/>
      <c r="W106" s="185"/>
    </row>
    <row r="107" spans="1:23" ht="15.75">
      <c r="A107" s="102"/>
      <c r="B107" s="102"/>
      <c r="C107" s="102"/>
      <c r="D107" s="102"/>
      <c r="E107" s="216"/>
      <c r="F107" s="185"/>
      <c r="G107" s="185"/>
      <c r="H107" s="185"/>
      <c r="I107" s="216"/>
      <c r="J107" s="185"/>
      <c r="K107" s="102"/>
      <c r="L107" s="185"/>
      <c r="M107" s="185"/>
      <c r="N107" s="185"/>
      <c r="O107" s="185"/>
      <c r="P107" s="185"/>
      <c r="Q107" s="185"/>
      <c r="R107" s="185"/>
      <c r="S107" s="185"/>
      <c r="T107" s="185"/>
      <c r="U107" s="185"/>
      <c r="V107" s="185"/>
      <c r="W107" s="185"/>
    </row>
    <row r="108" spans="1:23" ht="15.75">
      <c r="A108" s="102"/>
      <c r="B108" s="102"/>
      <c r="C108" s="102"/>
      <c r="D108" s="102"/>
      <c r="E108" s="216"/>
      <c r="F108" s="185"/>
      <c r="G108" s="185"/>
      <c r="H108" s="185"/>
      <c r="I108" s="216"/>
      <c r="J108" s="185"/>
      <c r="K108" s="102"/>
      <c r="L108" s="185"/>
      <c r="M108" s="185"/>
      <c r="N108" s="185"/>
      <c r="O108" s="185"/>
      <c r="P108" s="185"/>
      <c r="Q108" s="185"/>
      <c r="R108" s="185"/>
      <c r="S108" s="185"/>
      <c r="T108" s="185"/>
      <c r="U108" s="185"/>
      <c r="V108" s="185"/>
      <c r="W108" s="185"/>
    </row>
    <row r="109" spans="1:23" ht="15.75">
      <c r="A109" s="102"/>
      <c r="B109" s="102"/>
      <c r="C109" s="102"/>
      <c r="D109" s="102"/>
      <c r="E109" s="216"/>
      <c r="F109" s="185"/>
      <c r="G109" s="185"/>
      <c r="H109" s="185"/>
      <c r="I109" s="216"/>
      <c r="J109" s="185"/>
      <c r="K109" s="102"/>
      <c r="L109" s="185"/>
      <c r="M109" s="185"/>
      <c r="N109" s="185"/>
      <c r="O109" s="185"/>
      <c r="P109" s="185"/>
      <c r="Q109" s="185"/>
      <c r="R109" s="185"/>
      <c r="S109" s="185"/>
      <c r="T109" s="185"/>
      <c r="U109" s="185"/>
      <c r="V109" s="185"/>
      <c r="W109" s="185"/>
    </row>
    <row r="110" spans="1:23" ht="15.75">
      <c r="A110" s="102"/>
      <c r="B110" s="102"/>
      <c r="C110" s="102"/>
      <c r="D110" s="102"/>
      <c r="E110" s="216"/>
      <c r="F110" s="185"/>
      <c r="G110" s="185"/>
      <c r="H110" s="185"/>
      <c r="I110" s="216"/>
      <c r="J110" s="185"/>
      <c r="K110" s="102"/>
      <c r="L110" s="185"/>
      <c r="M110" s="185"/>
      <c r="N110" s="185"/>
      <c r="O110" s="185"/>
      <c r="P110" s="185"/>
      <c r="Q110" s="185"/>
      <c r="R110" s="185"/>
      <c r="S110" s="185"/>
      <c r="T110" s="185"/>
      <c r="U110" s="185"/>
      <c r="V110" s="185"/>
      <c r="W110" s="185"/>
    </row>
    <row r="111" spans="1:23" ht="15.75">
      <c r="A111" s="102"/>
      <c r="B111" s="102"/>
      <c r="C111" s="102"/>
      <c r="D111" s="102"/>
      <c r="E111" s="216"/>
      <c r="F111" s="185"/>
      <c r="G111" s="185"/>
      <c r="H111" s="185"/>
      <c r="I111" s="216"/>
      <c r="J111" s="185"/>
      <c r="K111" s="102"/>
      <c r="L111" s="185"/>
      <c r="M111" s="185"/>
      <c r="N111" s="185"/>
      <c r="O111" s="185"/>
      <c r="P111" s="185"/>
      <c r="Q111" s="185"/>
      <c r="R111" s="185"/>
      <c r="S111" s="185"/>
      <c r="T111" s="185"/>
      <c r="U111" s="185"/>
      <c r="V111" s="185"/>
      <c r="W111" s="185"/>
    </row>
    <row r="112" spans="1:23" ht="15.75">
      <c r="A112" s="102"/>
      <c r="B112" s="102"/>
      <c r="C112" s="102"/>
      <c r="D112" s="102"/>
      <c r="E112" s="216"/>
      <c r="F112" s="185"/>
      <c r="G112" s="185"/>
      <c r="H112" s="185"/>
      <c r="I112" s="216"/>
      <c r="J112" s="185"/>
      <c r="K112" s="102"/>
      <c r="L112" s="185"/>
      <c r="M112" s="185"/>
      <c r="N112" s="185"/>
      <c r="O112" s="185"/>
      <c r="P112" s="185"/>
      <c r="Q112" s="185"/>
      <c r="R112" s="185"/>
      <c r="S112" s="185"/>
      <c r="T112" s="185"/>
      <c r="U112" s="185"/>
      <c r="V112" s="185"/>
      <c r="W112" s="185"/>
    </row>
    <row r="113" spans="1:23" ht="15.75">
      <c r="A113" s="102"/>
      <c r="B113" s="102"/>
      <c r="C113" s="102"/>
      <c r="D113" s="102"/>
      <c r="E113" s="216"/>
      <c r="F113" s="185"/>
      <c r="G113" s="185"/>
      <c r="H113" s="185"/>
      <c r="I113" s="216"/>
      <c r="J113" s="185"/>
      <c r="K113" s="102"/>
      <c r="L113" s="185"/>
      <c r="M113" s="185"/>
      <c r="N113" s="185"/>
      <c r="O113" s="185"/>
      <c r="P113" s="185"/>
      <c r="Q113" s="185"/>
      <c r="R113" s="185"/>
      <c r="S113" s="185"/>
      <c r="T113" s="185"/>
      <c r="U113" s="185"/>
      <c r="V113" s="185"/>
      <c r="W113" s="185"/>
    </row>
    <row r="114" spans="1:23" ht="15.75">
      <c r="A114" s="102"/>
      <c r="B114" s="102"/>
      <c r="C114" s="102"/>
      <c r="D114" s="102"/>
      <c r="E114" s="216"/>
      <c r="F114" s="185"/>
      <c r="G114" s="185"/>
      <c r="H114" s="185"/>
      <c r="I114" s="216"/>
      <c r="J114" s="185"/>
      <c r="K114" s="102"/>
      <c r="L114" s="185"/>
      <c r="M114" s="185"/>
      <c r="N114" s="185"/>
      <c r="O114" s="185"/>
      <c r="P114" s="185"/>
      <c r="Q114" s="185"/>
      <c r="R114" s="185"/>
      <c r="S114" s="185"/>
      <c r="T114" s="185"/>
      <c r="U114" s="185"/>
      <c r="V114" s="185"/>
      <c r="W114" s="185"/>
    </row>
    <row r="115" spans="1:23" ht="15.75">
      <c r="A115" s="102"/>
      <c r="B115" s="102"/>
      <c r="C115" s="102"/>
      <c r="D115" s="102"/>
      <c r="E115" s="216"/>
      <c r="F115" s="185"/>
      <c r="G115" s="185"/>
      <c r="H115" s="185"/>
      <c r="I115" s="216"/>
      <c r="J115" s="185"/>
      <c r="K115" s="102"/>
      <c r="L115" s="185"/>
      <c r="M115" s="185"/>
      <c r="N115" s="185"/>
      <c r="O115" s="185"/>
      <c r="P115" s="185"/>
      <c r="Q115" s="185"/>
      <c r="R115" s="185"/>
      <c r="S115" s="185"/>
      <c r="T115" s="185"/>
      <c r="U115" s="185"/>
      <c r="V115" s="185"/>
      <c r="W115" s="185"/>
    </row>
    <row r="116" spans="1:23" ht="15.75">
      <c r="A116" s="102"/>
      <c r="B116" s="102"/>
      <c r="C116" s="102"/>
      <c r="D116" s="102"/>
      <c r="E116" s="216"/>
      <c r="F116" s="185"/>
      <c r="G116" s="185"/>
      <c r="H116" s="185"/>
      <c r="I116" s="216"/>
      <c r="J116" s="185"/>
      <c r="K116" s="102"/>
      <c r="L116" s="185"/>
      <c r="M116" s="185"/>
      <c r="N116" s="185"/>
      <c r="O116" s="185"/>
      <c r="P116" s="185"/>
      <c r="Q116" s="185"/>
      <c r="R116" s="185"/>
      <c r="S116" s="185"/>
      <c r="T116" s="185"/>
      <c r="U116" s="185"/>
      <c r="V116" s="185"/>
      <c r="W116" s="185"/>
    </row>
    <row r="117" spans="1:23" ht="15.75">
      <c r="A117" s="102"/>
      <c r="B117" s="102"/>
      <c r="C117" s="102"/>
      <c r="D117" s="102"/>
      <c r="E117" s="216"/>
      <c r="F117" s="185"/>
      <c r="G117" s="185"/>
      <c r="H117" s="185"/>
      <c r="I117" s="216"/>
      <c r="J117" s="185"/>
      <c r="K117" s="102"/>
      <c r="L117" s="185"/>
      <c r="M117" s="185"/>
      <c r="N117" s="185"/>
      <c r="O117" s="185"/>
      <c r="P117" s="185"/>
      <c r="Q117" s="185"/>
      <c r="R117" s="185"/>
      <c r="S117" s="185"/>
      <c r="T117" s="185"/>
      <c r="U117" s="185"/>
      <c r="V117" s="185"/>
      <c r="W117" s="185"/>
    </row>
    <row r="118" spans="1:23" ht="15.75">
      <c r="A118" s="102"/>
      <c r="B118" s="102"/>
      <c r="C118" s="102"/>
      <c r="D118" s="102"/>
      <c r="E118" s="216"/>
      <c r="F118" s="185"/>
      <c r="G118" s="185"/>
      <c r="H118" s="185"/>
      <c r="I118" s="216"/>
      <c r="J118" s="185"/>
      <c r="K118" s="102"/>
      <c r="L118" s="185"/>
      <c r="M118" s="185"/>
      <c r="N118" s="185"/>
      <c r="O118" s="185"/>
      <c r="P118" s="185"/>
      <c r="Q118" s="185"/>
      <c r="R118" s="185"/>
      <c r="S118" s="185"/>
      <c r="T118" s="185"/>
      <c r="U118" s="185"/>
      <c r="V118" s="185"/>
      <c r="W118" s="185"/>
    </row>
    <row r="119" spans="1:23" ht="15.75">
      <c r="A119" s="102"/>
      <c r="B119" s="102"/>
      <c r="C119" s="102"/>
      <c r="D119" s="102"/>
      <c r="E119" s="216"/>
      <c r="F119" s="185"/>
      <c r="G119" s="185"/>
      <c r="H119" s="185"/>
      <c r="I119" s="216"/>
      <c r="J119" s="185"/>
      <c r="K119" s="102"/>
      <c r="L119" s="185"/>
      <c r="M119" s="185"/>
      <c r="N119" s="185"/>
      <c r="O119" s="185"/>
      <c r="P119" s="185"/>
      <c r="Q119" s="185"/>
      <c r="R119" s="185"/>
      <c r="S119" s="185"/>
      <c r="T119" s="185"/>
      <c r="U119" s="185"/>
      <c r="V119" s="185"/>
      <c r="W119" s="185"/>
    </row>
    <row r="120" spans="1:23" ht="15.75">
      <c r="A120" s="102"/>
      <c r="B120" s="102"/>
      <c r="C120" s="102"/>
      <c r="D120" s="102"/>
      <c r="E120" s="216"/>
      <c r="F120" s="185"/>
      <c r="G120" s="185"/>
      <c r="H120" s="185"/>
      <c r="I120" s="216"/>
      <c r="J120" s="185"/>
      <c r="K120" s="102"/>
      <c r="L120" s="185"/>
      <c r="M120" s="185"/>
      <c r="N120" s="185"/>
      <c r="O120" s="185"/>
      <c r="P120" s="185"/>
      <c r="Q120" s="185"/>
      <c r="R120" s="185"/>
      <c r="S120" s="185"/>
      <c r="T120" s="185"/>
      <c r="U120" s="185"/>
      <c r="V120" s="185"/>
      <c r="W120" s="185"/>
    </row>
    <row r="121" spans="1:23" ht="15.75">
      <c r="A121" s="102"/>
      <c r="B121" s="102"/>
      <c r="C121" s="102"/>
      <c r="D121" s="102"/>
      <c r="E121" s="216"/>
      <c r="F121" s="185"/>
      <c r="G121" s="185"/>
      <c r="H121" s="185"/>
      <c r="I121" s="216"/>
      <c r="J121" s="185"/>
      <c r="K121" s="102"/>
      <c r="L121" s="185"/>
      <c r="M121" s="185"/>
      <c r="N121" s="185"/>
      <c r="O121" s="185"/>
      <c r="P121" s="185"/>
      <c r="Q121" s="185"/>
      <c r="R121" s="185"/>
      <c r="S121" s="185"/>
      <c r="T121" s="185"/>
      <c r="U121" s="185"/>
      <c r="V121" s="185"/>
      <c r="W121" s="185"/>
    </row>
    <row r="122" spans="1:23" ht="15.75">
      <c r="A122" s="102"/>
      <c r="B122" s="102"/>
      <c r="C122" s="102"/>
      <c r="D122" s="102"/>
      <c r="E122" s="216"/>
      <c r="F122" s="185"/>
      <c r="G122" s="185"/>
      <c r="H122" s="185"/>
      <c r="I122" s="216"/>
      <c r="J122" s="185"/>
      <c r="K122" s="102"/>
      <c r="L122" s="185"/>
      <c r="M122" s="185"/>
      <c r="N122" s="185"/>
      <c r="O122" s="185"/>
      <c r="P122" s="185"/>
      <c r="Q122" s="185"/>
      <c r="R122" s="185"/>
      <c r="S122" s="185"/>
      <c r="T122" s="185"/>
      <c r="U122" s="185"/>
      <c r="V122" s="185"/>
      <c r="W122" s="185"/>
    </row>
    <row r="123" spans="1:23" ht="15.75">
      <c r="A123" s="102"/>
      <c r="B123" s="102"/>
      <c r="C123" s="102"/>
      <c r="D123" s="102"/>
      <c r="E123" s="216"/>
      <c r="F123" s="185"/>
      <c r="G123" s="185"/>
      <c r="H123" s="185"/>
      <c r="I123" s="216"/>
      <c r="J123" s="185"/>
      <c r="K123" s="102"/>
      <c r="L123" s="185"/>
      <c r="M123" s="185"/>
      <c r="N123" s="185"/>
      <c r="O123" s="185"/>
      <c r="P123" s="185"/>
      <c r="Q123" s="185"/>
      <c r="R123" s="185"/>
      <c r="S123" s="185"/>
      <c r="T123" s="185"/>
      <c r="U123" s="185"/>
      <c r="V123" s="185"/>
      <c r="W123" s="185"/>
    </row>
    <row r="124" spans="1:23" ht="15.75">
      <c r="A124" s="102"/>
      <c r="B124" s="102"/>
      <c r="C124" s="102"/>
      <c r="D124" s="102"/>
      <c r="E124" s="216"/>
      <c r="F124" s="185"/>
      <c r="G124" s="185"/>
      <c r="H124" s="185"/>
      <c r="I124" s="216"/>
      <c r="J124" s="185"/>
      <c r="K124" s="102"/>
      <c r="L124" s="185"/>
      <c r="M124" s="185"/>
      <c r="N124" s="185"/>
      <c r="O124" s="185"/>
      <c r="P124" s="185"/>
      <c r="Q124" s="185"/>
      <c r="R124" s="185"/>
      <c r="S124" s="185"/>
      <c r="T124" s="185"/>
      <c r="U124" s="185"/>
      <c r="V124" s="185"/>
      <c r="W124" s="185"/>
    </row>
    <row r="125" spans="1:23" ht="15.75">
      <c r="A125" s="102"/>
      <c r="B125" s="102"/>
      <c r="C125" s="102"/>
      <c r="D125" s="102"/>
      <c r="E125" s="216"/>
      <c r="F125" s="185"/>
      <c r="G125" s="185"/>
      <c r="H125" s="185"/>
      <c r="I125" s="216"/>
      <c r="J125" s="185"/>
      <c r="K125" s="102"/>
      <c r="L125" s="185"/>
      <c r="M125" s="185"/>
      <c r="N125" s="185"/>
      <c r="O125" s="185"/>
      <c r="P125" s="185"/>
      <c r="Q125" s="185"/>
      <c r="R125" s="185"/>
      <c r="S125" s="185"/>
      <c r="T125" s="185"/>
      <c r="U125" s="185"/>
      <c r="V125" s="185"/>
      <c r="W125" s="185"/>
    </row>
    <row r="126" spans="1:23" ht="15.75">
      <c r="A126" s="102"/>
      <c r="B126" s="102"/>
      <c r="C126" s="102"/>
      <c r="D126" s="102"/>
      <c r="E126" s="216"/>
      <c r="F126" s="185"/>
      <c r="G126" s="185"/>
      <c r="H126" s="185"/>
      <c r="I126" s="216"/>
      <c r="J126" s="185"/>
      <c r="K126" s="102"/>
      <c r="L126" s="185"/>
      <c r="M126" s="185"/>
      <c r="N126" s="185"/>
      <c r="O126" s="185"/>
      <c r="P126" s="185"/>
      <c r="Q126" s="185"/>
      <c r="R126" s="185"/>
      <c r="S126" s="185"/>
      <c r="T126" s="185"/>
      <c r="U126" s="185"/>
      <c r="V126" s="185"/>
      <c r="W126" s="185"/>
    </row>
    <row r="127" spans="1:23" ht="15.75">
      <c r="A127" s="102"/>
      <c r="B127" s="102"/>
      <c r="C127" s="102"/>
      <c r="D127" s="102"/>
      <c r="E127" s="216"/>
      <c r="F127" s="185"/>
      <c r="G127" s="185"/>
      <c r="H127" s="185"/>
      <c r="I127" s="216"/>
      <c r="J127" s="185"/>
      <c r="K127" s="102"/>
      <c r="L127" s="185"/>
      <c r="M127" s="185"/>
      <c r="N127" s="185"/>
      <c r="O127" s="185"/>
      <c r="P127" s="185"/>
      <c r="Q127" s="185"/>
      <c r="R127" s="185"/>
      <c r="S127" s="185"/>
      <c r="T127" s="185"/>
      <c r="U127" s="185"/>
      <c r="V127" s="185"/>
      <c r="W127" s="185"/>
    </row>
    <row r="128" spans="1:23" ht="15.75">
      <c r="A128" s="102"/>
      <c r="B128" s="102"/>
      <c r="C128" s="102"/>
      <c r="D128" s="102"/>
      <c r="E128" s="216"/>
      <c r="F128" s="185"/>
      <c r="G128" s="185"/>
      <c r="H128" s="185"/>
      <c r="I128" s="216"/>
      <c r="J128" s="185"/>
      <c r="K128" s="102"/>
      <c r="L128" s="185"/>
      <c r="M128" s="185"/>
      <c r="N128" s="185"/>
      <c r="O128" s="185"/>
      <c r="P128" s="185"/>
      <c r="Q128" s="185"/>
      <c r="R128" s="185"/>
      <c r="S128" s="185"/>
      <c r="T128" s="185"/>
      <c r="U128" s="185"/>
      <c r="V128" s="185"/>
      <c r="W128" s="185"/>
    </row>
    <row r="129" spans="1:23" ht="15.75">
      <c r="A129" s="102"/>
      <c r="B129" s="102"/>
      <c r="C129" s="102"/>
      <c r="D129" s="102"/>
      <c r="E129" s="216"/>
      <c r="F129" s="185"/>
      <c r="G129" s="185"/>
      <c r="H129" s="185"/>
      <c r="I129" s="216"/>
      <c r="J129" s="185"/>
      <c r="K129" s="102"/>
      <c r="L129" s="185"/>
      <c r="M129" s="185"/>
      <c r="N129" s="185"/>
      <c r="O129" s="185"/>
      <c r="P129" s="185"/>
      <c r="Q129" s="185"/>
      <c r="R129" s="185"/>
      <c r="S129" s="185"/>
      <c r="T129" s="185"/>
      <c r="U129" s="185"/>
      <c r="V129" s="185"/>
      <c r="W129" s="185"/>
    </row>
    <row r="130" spans="1:23" ht="15.75">
      <c r="A130" s="102"/>
      <c r="B130" s="102"/>
      <c r="C130" s="102"/>
      <c r="D130" s="102"/>
      <c r="E130" s="216"/>
      <c r="F130" s="185"/>
      <c r="G130" s="185"/>
      <c r="H130" s="185"/>
      <c r="I130" s="216"/>
      <c r="J130" s="185"/>
      <c r="K130" s="102"/>
      <c r="L130" s="185"/>
      <c r="M130" s="185"/>
      <c r="N130" s="185"/>
      <c r="O130" s="185"/>
      <c r="P130" s="185"/>
      <c r="Q130" s="185"/>
      <c r="R130" s="185"/>
      <c r="S130" s="185"/>
      <c r="T130" s="185"/>
      <c r="U130" s="185"/>
      <c r="V130" s="185"/>
      <c r="W130" s="185"/>
    </row>
    <row r="131" spans="1:23" ht="15.75">
      <c r="A131" s="102"/>
      <c r="B131" s="102"/>
      <c r="C131" s="102"/>
      <c r="D131" s="102"/>
      <c r="E131" s="216"/>
      <c r="F131" s="185"/>
      <c r="G131" s="185"/>
      <c r="H131" s="185"/>
      <c r="I131" s="216"/>
      <c r="J131" s="185"/>
      <c r="K131" s="102"/>
      <c r="L131" s="185"/>
      <c r="M131" s="185"/>
      <c r="N131" s="185"/>
      <c r="O131" s="185"/>
      <c r="P131" s="185"/>
      <c r="Q131" s="185"/>
      <c r="R131" s="185"/>
      <c r="S131" s="185"/>
      <c r="T131" s="185"/>
      <c r="U131" s="185"/>
      <c r="V131" s="185"/>
      <c r="W131" s="185"/>
    </row>
    <row r="132" spans="1:23" ht="15.75">
      <c r="A132" s="102"/>
      <c r="B132" s="102"/>
      <c r="C132" s="102"/>
      <c r="D132" s="102"/>
      <c r="E132" s="216"/>
      <c r="F132" s="185"/>
      <c r="G132" s="185"/>
      <c r="H132" s="185"/>
      <c r="I132" s="216"/>
      <c r="J132" s="185"/>
      <c r="K132" s="102"/>
      <c r="L132" s="185"/>
      <c r="M132" s="185"/>
      <c r="N132" s="185"/>
      <c r="O132" s="185"/>
      <c r="P132" s="185"/>
      <c r="Q132" s="185"/>
      <c r="R132" s="185"/>
      <c r="S132" s="185"/>
      <c r="T132" s="185"/>
      <c r="U132" s="185"/>
      <c r="V132" s="185"/>
      <c r="W132" s="185"/>
    </row>
    <row r="133" spans="1:23" ht="15.75">
      <c r="A133" s="102"/>
      <c r="B133" s="102"/>
      <c r="C133" s="102"/>
      <c r="D133" s="102"/>
      <c r="E133" s="216"/>
      <c r="F133" s="185"/>
      <c r="G133" s="185"/>
      <c r="H133" s="185"/>
      <c r="I133" s="216"/>
      <c r="J133" s="185"/>
      <c r="K133" s="102"/>
      <c r="L133" s="185"/>
      <c r="M133" s="185"/>
      <c r="N133" s="185"/>
      <c r="O133" s="185"/>
      <c r="P133" s="185"/>
      <c r="Q133" s="185"/>
      <c r="R133" s="185"/>
      <c r="S133" s="185"/>
      <c r="T133" s="185"/>
      <c r="U133" s="185"/>
      <c r="V133" s="185"/>
      <c r="W133" s="185"/>
    </row>
    <row r="134" spans="1:23" ht="15.75">
      <c r="A134" s="102"/>
      <c r="B134" s="102"/>
      <c r="C134" s="102"/>
      <c r="D134" s="102"/>
      <c r="E134" s="216"/>
      <c r="F134" s="185"/>
      <c r="G134" s="185"/>
      <c r="H134" s="185"/>
      <c r="I134" s="216"/>
      <c r="J134" s="185"/>
      <c r="K134" s="102"/>
      <c r="L134" s="185"/>
      <c r="M134" s="185"/>
      <c r="N134" s="185"/>
      <c r="O134" s="185"/>
      <c r="P134" s="185"/>
      <c r="Q134" s="185"/>
      <c r="R134" s="185"/>
      <c r="S134" s="185"/>
      <c r="T134" s="185"/>
      <c r="U134" s="185"/>
      <c r="V134" s="185"/>
      <c r="W134" s="185"/>
    </row>
    <row r="135" spans="1:23" ht="15.75">
      <c r="A135" s="102"/>
      <c r="B135" s="102"/>
      <c r="C135" s="102"/>
      <c r="D135" s="102"/>
      <c r="E135" s="216"/>
      <c r="F135" s="185"/>
      <c r="G135" s="185"/>
      <c r="H135" s="185"/>
      <c r="I135" s="216"/>
      <c r="J135" s="185"/>
      <c r="K135" s="102"/>
      <c r="L135" s="185"/>
      <c r="M135" s="185"/>
      <c r="N135" s="185"/>
      <c r="O135" s="185"/>
      <c r="P135" s="185"/>
      <c r="Q135" s="185"/>
      <c r="R135" s="185"/>
      <c r="S135" s="185"/>
      <c r="T135" s="185"/>
      <c r="U135" s="185"/>
      <c r="V135" s="185"/>
      <c r="W135" s="185"/>
    </row>
    <row r="136" spans="1:23" ht="15.75">
      <c r="A136" s="102"/>
      <c r="B136" s="102"/>
      <c r="C136" s="102"/>
      <c r="D136" s="102"/>
      <c r="E136" s="216"/>
      <c r="F136" s="185"/>
      <c r="G136" s="185"/>
      <c r="H136" s="185"/>
      <c r="I136" s="216"/>
      <c r="J136" s="185"/>
      <c r="K136" s="102"/>
      <c r="L136" s="185"/>
      <c r="M136" s="185"/>
      <c r="N136" s="185"/>
      <c r="O136" s="185"/>
      <c r="P136" s="185"/>
      <c r="Q136" s="185"/>
      <c r="R136" s="185"/>
      <c r="S136" s="185"/>
      <c r="T136" s="185"/>
      <c r="U136" s="185"/>
      <c r="V136" s="185"/>
      <c r="W136" s="185"/>
    </row>
    <row r="137" spans="1:23" ht="15.75">
      <c r="A137" s="102"/>
      <c r="B137" s="102"/>
      <c r="C137" s="102"/>
      <c r="D137" s="102"/>
      <c r="E137" s="216"/>
      <c r="F137" s="185"/>
      <c r="G137" s="185"/>
      <c r="H137" s="185"/>
      <c r="I137" s="216"/>
      <c r="J137" s="185"/>
      <c r="K137" s="102"/>
      <c r="L137" s="185"/>
      <c r="M137" s="185"/>
      <c r="N137" s="185"/>
      <c r="O137" s="185"/>
      <c r="P137" s="185"/>
      <c r="Q137" s="185"/>
      <c r="R137" s="185"/>
      <c r="S137" s="185"/>
      <c r="T137" s="185"/>
      <c r="U137" s="185"/>
      <c r="V137" s="185"/>
      <c r="W137" s="185"/>
    </row>
    <row r="138" spans="1:23" ht="15.75">
      <c r="A138" s="102"/>
      <c r="B138" s="102"/>
      <c r="C138" s="102"/>
      <c r="D138" s="102"/>
      <c r="E138" s="216"/>
      <c r="F138" s="185"/>
      <c r="G138" s="185"/>
      <c r="H138" s="185"/>
      <c r="I138" s="216"/>
      <c r="J138" s="185"/>
      <c r="K138" s="102"/>
      <c r="L138" s="185"/>
      <c r="M138" s="185"/>
      <c r="N138" s="185"/>
      <c r="O138" s="185"/>
      <c r="P138" s="185"/>
      <c r="Q138" s="185"/>
      <c r="R138" s="185"/>
      <c r="S138" s="185"/>
      <c r="T138" s="185"/>
      <c r="U138" s="185"/>
      <c r="V138" s="185"/>
      <c r="W138" s="185"/>
    </row>
    <row r="139" spans="1:23" ht="15.75">
      <c r="A139" s="102"/>
      <c r="B139" s="102"/>
      <c r="C139" s="102"/>
      <c r="D139" s="102"/>
      <c r="E139" s="216"/>
      <c r="F139" s="185"/>
      <c r="G139" s="185"/>
      <c r="H139" s="185"/>
      <c r="I139" s="216"/>
      <c r="J139" s="185"/>
      <c r="K139" s="102"/>
      <c r="L139" s="185"/>
      <c r="M139" s="185"/>
      <c r="N139" s="185"/>
      <c r="O139" s="185"/>
      <c r="P139" s="185"/>
      <c r="Q139" s="185"/>
      <c r="R139" s="185"/>
      <c r="S139" s="185"/>
      <c r="T139" s="185"/>
      <c r="U139" s="185"/>
      <c r="V139" s="185"/>
      <c r="W139" s="185"/>
    </row>
    <row r="140" spans="1:23" ht="15.75">
      <c r="A140" s="102"/>
      <c r="B140" s="102"/>
      <c r="C140" s="102"/>
      <c r="D140" s="102"/>
      <c r="E140" s="216"/>
      <c r="F140" s="185"/>
      <c r="G140" s="185"/>
      <c r="H140" s="185"/>
      <c r="I140" s="216"/>
      <c r="J140" s="185"/>
      <c r="K140" s="102"/>
      <c r="L140" s="185"/>
      <c r="M140" s="185"/>
      <c r="N140" s="185"/>
      <c r="O140" s="185"/>
      <c r="P140" s="185"/>
      <c r="Q140" s="185"/>
      <c r="R140" s="185"/>
      <c r="S140" s="185"/>
      <c r="T140" s="185"/>
      <c r="U140" s="185"/>
      <c r="V140" s="185"/>
      <c r="W140" s="185"/>
    </row>
    <row r="141" spans="1:23" ht="15.75">
      <c r="A141" s="102"/>
      <c r="B141" s="102"/>
      <c r="C141" s="102"/>
      <c r="D141" s="102"/>
      <c r="E141" s="216"/>
      <c r="F141" s="185"/>
      <c r="G141" s="185"/>
      <c r="H141" s="185"/>
      <c r="I141" s="216"/>
      <c r="J141" s="185"/>
      <c r="K141" s="102"/>
      <c r="L141" s="185"/>
      <c r="M141" s="185"/>
      <c r="N141" s="185"/>
      <c r="O141" s="185"/>
      <c r="P141" s="185"/>
      <c r="Q141" s="185"/>
      <c r="R141" s="185"/>
      <c r="S141" s="185"/>
      <c r="T141" s="185"/>
      <c r="U141" s="185"/>
      <c r="V141" s="185"/>
      <c r="W141" s="185"/>
    </row>
    <row r="142" spans="1:23" ht="15.75">
      <c r="A142" s="102"/>
      <c r="B142" s="102"/>
      <c r="C142" s="102"/>
      <c r="D142" s="102"/>
      <c r="E142" s="216"/>
      <c r="F142" s="185"/>
      <c r="G142" s="185"/>
      <c r="H142" s="185"/>
      <c r="I142" s="216"/>
      <c r="J142" s="185"/>
      <c r="K142" s="102"/>
      <c r="L142" s="185"/>
      <c r="M142" s="185"/>
      <c r="N142" s="185"/>
      <c r="O142" s="185"/>
      <c r="P142" s="185"/>
      <c r="Q142" s="185"/>
      <c r="R142" s="185"/>
      <c r="S142" s="185"/>
      <c r="T142" s="185"/>
      <c r="U142" s="185"/>
      <c r="V142" s="185"/>
      <c r="W142" s="185"/>
    </row>
    <row r="143" spans="1:23" ht="15.75">
      <c r="A143" s="102"/>
      <c r="B143" s="102"/>
      <c r="C143" s="102"/>
      <c r="D143" s="102"/>
      <c r="E143" s="216"/>
      <c r="F143" s="185"/>
      <c r="G143" s="185"/>
      <c r="H143" s="185"/>
      <c r="I143" s="216"/>
      <c r="J143" s="185"/>
      <c r="K143" s="102"/>
      <c r="L143" s="185"/>
      <c r="M143" s="185"/>
      <c r="N143" s="185"/>
      <c r="O143" s="185"/>
      <c r="P143" s="185"/>
      <c r="Q143" s="185"/>
      <c r="R143" s="185"/>
      <c r="S143" s="185"/>
      <c r="T143" s="185"/>
      <c r="U143" s="185"/>
      <c r="V143" s="185"/>
      <c r="W143" s="185"/>
    </row>
    <row r="144" spans="1:23" ht="15.75">
      <c r="A144" s="102"/>
      <c r="B144" s="102"/>
      <c r="C144" s="102"/>
      <c r="D144" s="102"/>
      <c r="E144" s="216"/>
      <c r="F144" s="185"/>
      <c r="G144" s="185"/>
      <c r="H144" s="185"/>
      <c r="I144" s="216"/>
      <c r="J144" s="185"/>
      <c r="K144" s="102"/>
      <c r="L144" s="185"/>
      <c r="M144" s="185"/>
      <c r="N144" s="185"/>
      <c r="O144" s="185"/>
      <c r="P144" s="185"/>
      <c r="Q144" s="185"/>
      <c r="R144" s="185"/>
      <c r="S144" s="185"/>
      <c r="T144" s="185"/>
      <c r="U144" s="185"/>
      <c r="V144" s="185"/>
      <c r="W144" s="185"/>
    </row>
    <row r="145" spans="1:23" ht="15.75">
      <c r="A145" s="102"/>
      <c r="B145" s="102"/>
      <c r="C145" s="102"/>
      <c r="D145" s="102"/>
      <c r="E145" s="216"/>
      <c r="F145" s="185"/>
      <c r="G145" s="185"/>
      <c r="H145" s="185"/>
      <c r="I145" s="216"/>
      <c r="J145" s="185"/>
      <c r="K145" s="102"/>
      <c r="L145" s="185"/>
      <c r="M145" s="185"/>
      <c r="N145" s="185"/>
      <c r="O145" s="185"/>
      <c r="P145" s="185"/>
      <c r="Q145" s="185"/>
      <c r="R145" s="185"/>
      <c r="S145" s="185"/>
      <c r="T145" s="185"/>
      <c r="U145" s="185"/>
      <c r="V145" s="185"/>
      <c r="W145" s="185"/>
    </row>
    <row r="146" spans="1:23" ht="15.75">
      <c r="A146" s="102"/>
      <c r="B146" s="102"/>
      <c r="C146" s="102"/>
      <c r="D146" s="102"/>
      <c r="E146" s="216"/>
      <c r="F146" s="185"/>
      <c r="G146" s="185"/>
      <c r="H146" s="185"/>
      <c r="I146" s="216"/>
      <c r="J146" s="185"/>
      <c r="K146" s="102"/>
      <c r="L146" s="185"/>
      <c r="M146" s="185"/>
      <c r="N146" s="185"/>
      <c r="O146" s="185"/>
      <c r="P146" s="185"/>
      <c r="Q146" s="185"/>
      <c r="R146" s="185"/>
      <c r="S146" s="185"/>
      <c r="T146" s="185"/>
      <c r="U146" s="185"/>
      <c r="V146" s="185"/>
      <c r="W146" s="185"/>
    </row>
    <row r="147" spans="1:23" ht="15.75">
      <c r="A147" s="102"/>
      <c r="B147" s="102"/>
      <c r="C147" s="102"/>
      <c r="D147" s="102"/>
      <c r="E147" s="216"/>
      <c r="F147" s="185"/>
      <c r="G147" s="185"/>
      <c r="H147" s="185"/>
      <c r="I147" s="216"/>
      <c r="J147" s="185"/>
      <c r="K147" s="102"/>
      <c r="L147" s="185"/>
      <c r="M147" s="185"/>
      <c r="N147" s="185"/>
      <c r="O147" s="185"/>
      <c r="P147" s="185"/>
      <c r="Q147" s="185"/>
      <c r="R147" s="185"/>
      <c r="S147" s="185"/>
      <c r="T147" s="185"/>
      <c r="U147" s="185"/>
      <c r="V147" s="185"/>
      <c r="W147" s="185"/>
    </row>
    <row r="148" spans="1:23" ht="15.75">
      <c r="A148" s="102"/>
      <c r="B148" s="102"/>
      <c r="C148" s="102"/>
      <c r="D148" s="102"/>
      <c r="E148" s="216"/>
      <c r="F148" s="185"/>
      <c r="G148" s="185"/>
      <c r="H148" s="185"/>
      <c r="I148" s="216"/>
      <c r="J148" s="185"/>
      <c r="K148" s="102"/>
      <c r="L148" s="185"/>
      <c r="M148" s="185"/>
      <c r="N148" s="185"/>
      <c r="O148" s="185"/>
      <c r="P148" s="185"/>
      <c r="Q148" s="185"/>
      <c r="R148" s="185"/>
      <c r="S148" s="185"/>
      <c r="T148" s="185"/>
      <c r="U148" s="185"/>
      <c r="V148" s="185"/>
      <c r="W148" s="185"/>
    </row>
    <row r="149" spans="1:23" ht="15.75">
      <c r="A149" s="102"/>
      <c r="B149" s="102"/>
      <c r="C149" s="102"/>
      <c r="D149" s="102"/>
      <c r="E149" s="216"/>
      <c r="F149" s="185"/>
      <c r="G149" s="185"/>
      <c r="H149" s="185"/>
      <c r="I149" s="216"/>
      <c r="J149" s="185"/>
      <c r="K149" s="102"/>
      <c r="L149" s="185"/>
      <c r="M149" s="185"/>
      <c r="N149" s="185"/>
      <c r="O149" s="185"/>
      <c r="P149" s="185"/>
      <c r="Q149" s="185"/>
      <c r="R149" s="185"/>
      <c r="S149" s="185"/>
      <c r="T149" s="185"/>
      <c r="U149" s="185"/>
      <c r="V149" s="185"/>
      <c r="W149" s="185"/>
    </row>
    <row r="150" spans="1:23" ht="15.75">
      <c r="A150" s="102"/>
      <c r="B150" s="102"/>
      <c r="C150" s="102"/>
      <c r="D150" s="102"/>
      <c r="E150" s="216"/>
      <c r="F150" s="185"/>
      <c r="G150" s="185"/>
      <c r="H150" s="185"/>
      <c r="I150" s="216"/>
      <c r="J150" s="185"/>
      <c r="K150" s="102"/>
      <c r="L150" s="185"/>
      <c r="M150" s="185"/>
      <c r="N150" s="185"/>
      <c r="O150" s="185"/>
      <c r="P150" s="185"/>
      <c r="Q150" s="185"/>
      <c r="R150" s="185"/>
      <c r="S150" s="185"/>
      <c r="T150" s="185"/>
      <c r="U150" s="185"/>
      <c r="V150" s="185"/>
      <c r="W150" s="185"/>
    </row>
    <row r="151" spans="1:23" ht="15.75">
      <c r="A151" s="102"/>
      <c r="B151" s="102"/>
      <c r="C151" s="102"/>
      <c r="D151" s="102"/>
      <c r="E151" s="216"/>
      <c r="F151" s="185"/>
      <c r="G151" s="185"/>
      <c r="H151" s="185"/>
      <c r="I151" s="216"/>
      <c r="J151" s="185"/>
      <c r="K151" s="102"/>
      <c r="L151" s="185"/>
      <c r="M151" s="185"/>
      <c r="N151" s="185"/>
      <c r="O151" s="185"/>
      <c r="P151" s="185"/>
      <c r="Q151" s="185"/>
      <c r="R151" s="185"/>
      <c r="S151" s="185"/>
      <c r="T151" s="185"/>
      <c r="U151" s="185"/>
      <c r="V151" s="185"/>
      <c r="W151" s="185"/>
    </row>
    <row r="152" spans="1:23" ht="15.75">
      <c r="A152" s="102"/>
      <c r="B152" s="102"/>
      <c r="C152" s="102"/>
      <c r="D152" s="102"/>
      <c r="E152" s="216"/>
      <c r="F152" s="185"/>
      <c r="G152" s="185"/>
      <c r="H152" s="185"/>
      <c r="I152" s="216"/>
      <c r="J152" s="185"/>
      <c r="K152" s="102"/>
      <c r="L152" s="185"/>
      <c r="M152" s="185"/>
      <c r="N152" s="185"/>
      <c r="O152" s="185"/>
      <c r="P152" s="185"/>
      <c r="Q152" s="185"/>
      <c r="R152" s="185"/>
      <c r="S152" s="185"/>
      <c r="T152" s="185"/>
      <c r="U152" s="185"/>
      <c r="V152" s="185"/>
      <c r="W152" s="185"/>
    </row>
    <row r="153" spans="1:23" ht="15.75">
      <c r="A153" s="102"/>
      <c r="B153" s="102"/>
      <c r="C153" s="102"/>
      <c r="D153" s="102"/>
      <c r="E153" s="216"/>
      <c r="F153" s="185"/>
      <c r="G153" s="185"/>
      <c r="H153" s="185"/>
      <c r="I153" s="216"/>
      <c r="J153" s="185"/>
      <c r="K153" s="102"/>
      <c r="L153" s="185"/>
      <c r="M153" s="185"/>
      <c r="N153" s="185"/>
      <c r="O153" s="185"/>
      <c r="P153" s="185"/>
      <c r="Q153" s="185"/>
      <c r="R153" s="185"/>
      <c r="S153" s="185"/>
      <c r="T153" s="185"/>
      <c r="U153" s="185"/>
      <c r="V153" s="185"/>
      <c r="W153" s="185"/>
    </row>
    <row r="154" spans="1:23" ht="15.75">
      <c r="A154" s="102"/>
      <c r="B154" s="102"/>
      <c r="C154" s="102"/>
      <c r="D154" s="102"/>
      <c r="E154" s="216"/>
      <c r="F154" s="185"/>
      <c r="G154" s="185"/>
      <c r="H154" s="185"/>
      <c r="I154" s="216"/>
      <c r="J154" s="185"/>
      <c r="K154" s="102"/>
      <c r="L154" s="185"/>
      <c r="M154" s="185"/>
      <c r="N154" s="185"/>
      <c r="O154" s="185"/>
      <c r="P154" s="185"/>
      <c r="Q154" s="185"/>
      <c r="R154" s="185"/>
      <c r="S154" s="185"/>
      <c r="T154" s="185"/>
      <c r="U154" s="185"/>
      <c r="V154" s="185"/>
      <c r="W154" s="185"/>
    </row>
    <row r="155" spans="1:23" ht="15.75">
      <c r="A155" s="102"/>
      <c r="B155" s="102"/>
      <c r="C155" s="102"/>
      <c r="D155" s="102"/>
      <c r="E155" s="216"/>
      <c r="F155" s="185"/>
      <c r="G155" s="185"/>
      <c r="H155" s="185"/>
      <c r="I155" s="216"/>
      <c r="J155" s="185"/>
      <c r="K155" s="102"/>
      <c r="L155" s="185"/>
      <c r="M155" s="185"/>
      <c r="N155" s="185"/>
      <c r="O155" s="185"/>
      <c r="P155" s="185"/>
      <c r="Q155" s="185"/>
      <c r="R155" s="185"/>
      <c r="S155" s="185"/>
      <c r="T155" s="185"/>
      <c r="U155" s="185"/>
      <c r="V155" s="185"/>
      <c r="W155" s="185"/>
    </row>
    <row r="156" spans="1:23" ht="15.75">
      <c r="A156" s="102"/>
      <c r="B156" s="102"/>
      <c r="C156" s="102"/>
      <c r="D156" s="102"/>
      <c r="E156" s="216"/>
      <c r="F156" s="185"/>
      <c r="G156" s="185"/>
      <c r="H156" s="185"/>
      <c r="I156" s="216"/>
      <c r="J156" s="185"/>
      <c r="K156" s="102"/>
      <c r="L156" s="185"/>
      <c r="M156" s="185"/>
      <c r="N156" s="185"/>
      <c r="O156" s="185"/>
      <c r="P156" s="185"/>
      <c r="Q156" s="185"/>
      <c r="R156" s="185"/>
      <c r="S156" s="185"/>
      <c r="T156" s="185"/>
      <c r="U156" s="185"/>
      <c r="V156" s="185"/>
      <c r="W156" s="185"/>
    </row>
    <row r="157" spans="1:23" ht="15.75">
      <c r="A157" s="102"/>
      <c r="B157" s="102"/>
      <c r="C157" s="102"/>
      <c r="D157" s="102"/>
      <c r="E157" s="216"/>
      <c r="F157" s="185"/>
      <c r="G157" s="185"/>
      <c r="H157" s="185"/>
      <c r="I157" s="216"/>
      <c r="J157" s="185"/>
      <c r="K157" s="102"/>
      <c r="L157" s="185"/>
      <c r="M157" s="185"/>
      <c r="N157" s="185"/>
      <c r="O157" s="185"/>
      <c r="P157" s="185"/>
      <c r="Q157" s="185"/>
      <c r="R157" s="185"/>
      <c r="S157" s="185"/>
      <c r="T157" s="185"/>
      <c r="U157" s="185"/>
      <c r="V157" s="185"/>
      <c r="W157" s="185"/>
    </row>
    <row r="158" spans="1:23" ht="15.75">
      <c r="A158" s="102"/>
      <c r="B158" s="102"/>
      <c r="C158" s="102"/>
      <c r="D158" s="102"/>
      <c r="E158" s="216"/>
      <c r="F158" s="185"/>
      <c r="G158" s="185"/>
      <c r="H158" s="185"/>
      <c r="I158" s="216"/>
      <c r="J158" s="185"/>
      <c r="K158" s="102"/>
      <c r="L158" s="185"/>
      <c r="M158" s="185"/>
      <c r="N158" s="185"/>
      <c r="O158" s="185"/>
      <c r="P158" s="185"/>
      <c r="Q158" s="185"/>
      <c r="R158" s="185"/>
      <c r="S158" s="185"/>
      <c r="T158" s="185"/>
      <c r="U158" s="185"/>
      <c r="V158" s="185"/>
      <c r="W158" s="185"/>
    </row>
    <row r="159" spans="1:23" ht="15.75">
      <c r="A159" s="102"/>
      <c r="B159" s="102"/>
      <c r="C159" s="102"/>
      <c r="D159" s="102"/>
      <c r="E159" s="216"/>
      <c r="F159" s="185"/>
      <c r="G159" s="185"/>
      <c r="H159" s="185"/>
      <c r="I159" s="216"/>
      <c r="J159" s="185"/>
      <c r="K159" s="102"/>
      <c r="L159" s="185"/>
      <c r="M159" s="185"/>
      <c r="N159" s="185"/>
      <c r="O159" s="185"/>
      <c r="P159" s="185"/>
      <c r="Q159" s="185"/>
      <c r="R159" s="185"/>
      <c r="S159" s="185"/>
      <c r="T159" s="185"/>
      <c r="U159" s="185"/>
      <c r="V159" s="185"/>
      <c r="W159" s="185"/>
    </row>
    <row r="160" spans="1:23" ht="15.75">
      <c r="A160" s="102"/>
      <c r="B160" s="102"/>
      <c r="C160" s="102"/>
      <c r="D160" s="102"/>
      <c r="E160" s="216"/>
      <c r="F160" s="185"/>
      <c r="G160" s="185"/>
      <c r="H160" s="185"/>
      <c r="I160" s="216"/>
      <c r="J160" s="185"/>
      <c r="K160" s="102"/>
      <c r="L160" s="185"/>
      <c r="M160" s="185"/>
      <c r="N160" s="185"/>
      <c r="O160" s="185"/>
      <c r="P160" s="185"/>
      <c r="Q160" s="185"/>
      <c r="R160" s="185"/>
      <c r="S160" s="185"/>
      <c r="T160" s="185"/>
      <c r="U160" s="185"/>
      <c r="V160" s="185"/>
      <c r="W160" s="185"/>
    </row>
    <row r="161" spans="1:23" ht="15.75">
      <c r="A161" s="102"/>
      <c r="B161" s="102"/>
      <c r="C161" s="102"/>
      <c r="D161" s="102"/>
      <c r="E161" s="216"/>
      <c r="F161" s="185"/>
      <c r="G161" s="185"/>
      <c r="H161" s="185"/>
      <c r="I161" s="216"/>
      <c r="J161" s="185"/>
      <c r="K161" s="102"/>
      <c r="L161" s="185"/>
      <c r="M161" s="185"/>
      <c r="N161" s="185"/>
      <c r="O161" s="185"/>
      <c r="P161" s="185"/>
      <c r="Q161" s="185"/>
      <c r="R161" s="185"/>
      <c r="S161" s="185"/>
      <c r="T161" s="185"/>
      <c r="U161" s="185"/>
      <c r="V161" s="185"/>
      <c r="W161" s="185"/>
    </row>
    <row r="162" spans="1:23" ht="15.75">
      <c r="A162" s="102"/>
      <c r="B162" s="102"/>
      <c r="C162" s="102"/>
      <c r="D162" s="102"/>
      <c r="E162" s="216"/>
      <c r="F162" s="185"/>
      <c r="G162" s="185"/>
      <c r="H162" s="185"/>
      <c r="I162" s="216"/>
      <c r="J162" s="185"/>
      <c r="K162" s="102"/>
      <c r="L162" s="185"/>
      <c r="M162" s="185"/>
      <c r="N162" s="185"/>
      <c r="O162" s="185"/>
      <c r="P162" s="185"/>
      <c r="Q162" s="185"/>
      <c r="R162" s="185"/>
      <c r="S162" s="185"/>
      <c r="T162" s="185"/>
      <c r="U162" s="185"/>
      <c r="V162" s="185"/>
      <c r="W162" s="185"/>
    </row>
    <row r="163" spans="1:23" ht="15.75">
      <c r="A163" s="102"/>
      <c r="B163" s="102"/>
      <c r="C163" s="102"/>
      <c r="D163" s="102"/>
      <c r="E163" s="216"/>
      <c r="F163" s="185"/>
      <c r="G163" s="185"/>
      <c r="H163" s="185"/>
      <c r="I163" s="216"/>
      <c r="J163" s="185"/>
      <c r="K163" s="102"/>
      <c r="L163" s="185"/>
      <c r="M163" s="185"/>
      <c r="N163" s="185"/>
      <c r="O163" s="185"/>
      <c r="P163" s="185"/>
      <c r="Q163" s="185"/>
      <c r="R163" s="185"/>
      <c r="S163" s="185"/>
      <c r="T163" s="185"/>
      <c r="U163" s="185"/>
      <c r="V163" s="185"/>
      <c r="W163" s="185"/>
    </row>
    <row r="164" spans="1:23" ht="15.75">
      <c r="A164" s="102"/>
      <c r="B164" s="102"/>
      <c r="C164" s="102"/>
      <c r="D164" s="102"/>
      <c r="E164" s="216"/>
      <c r="F164" s="185"/>
      <c r="G164" s="185"/>
      <c r="H164" s="185"/>
      <c r="I164" s="216"/>
      <c r="J164" s="185"/>
      <c r="K164" s="102"/>
      <c r="L164" s="185"/>
      <c r="M164" s="185"/>
      <c r="N164" s="185"/>
      <c r="O164" s="185"/>
      <c r="P164" s="185"/>
      <c r="Q164" s="185"/>
      <c r="R164" s="185"/>
      <c r="S164" s="185"/>
      <c r="T164" s="185"/>
      <c r="U164" s="185"/>
      <c r="V164" s="185"/>
      <c r="W164" s="185"/>
    </row>
    <row r="165" spans="1:23" ht="15.75">
      <c r="A165" s="102"/>
      <c r="B165" s="102"/>
      <c r="C165" s="102"/>
      <c r="D165" s="102"/>
      <c r="E165" s="216"/>
      <c r="F165" s="185"/>
      <c r="G165" s="185"/>
      <c r="H165" s="185"/>
      <c r="I165" s="216"/>
      <c r="J165" s="185"/>
      <c r="K165" s="102"/>
      <c r="L165" s="185"/>
      <c r="M165" s="185"/>
      <c r="N165" s="185"/>
      <c r="O165" s="185"/>
      <c r="P165" s="185"/>
      <c r="Q165" s="185"/>
      <c r="R165" s="185"/>
      <c r="S165" s="185"/>
      <c r="T165" s="185"/>
      <c r="U165" s="185"/>
      <c r="V165" s="185"/>
      <c r="W165" s="185"/>
    </row>
    <row r="166" spans="1:23" ht="15.75">
      <c r="A166" s="102"/>
      <c r="B166" s="102"/>
      <c r="C166" s="102"/>
      <c r="D166" s="102"/>
      <c r="E166" s="216"/>
      <c r="F166" s="185"/>
      <c r="G166" s="185"/>
      <c r="H166" s="185"/>
      <c r="I166" s="216"/>
      <c r="J166" s="185"/>
      <c r="K166" s="102"/>
      <c r="L166" s="185"/>
      <c r="M166" s="185"/>
      <c r="N166" s="185"/>
      <c r="O166" s="185"/>
      <c r="P166" s="185"/>
      <c r="Q166" s="185"/>
      <c r="R166" s="185"/>
      <c r="S166" s="185"/>
      <c r="T166" s="185"/>
      <c r="U166" s="185"/>
      <c r="V166" s="185"/>
      <c r="W166" s="185"/>
    </row>
    <row r="167" spans="1:23" ht="15.75">
      <c r="A167" s="102"/>
      <c r="B167" s="102"/>
      <c r="C167" s="102"/>
      <c r="D167" s="102"/>
      <c r="E167" s="216"/>
      <c r="F167" s="185"/>
      <c r="G167" s="185"/>
      <c r="H167" s="185"/>
      <c r="I167" s="216"/>
      <c r="J167" s="185"/>
      <c r="K167" s="102"/>
      <c r="L167" s="185"/>
      <c r="M167" s="185"/>
      <c r="N167" s="185"/>
      <c r="O167" s="185"/>
      <c r="P167" s="185"/>
      <c r="Q167" s="185"/>
      <c r="R167" s="185"/>
      <c r="S167" s="185"/>
      <c r="T167" s="185"/>
      <c r="U167" s="185"/>
      <c r="V167" s="185"/>
      <c r="W167" s="185"/>
    </row>
    <row r="168" spans="1:23" ht="15.75">
      <c r="A168" s="102"/>
      <c r="B168" s="102"/>
      <c r="C168" s="102"/>
      <c r="D168" s="102"/>
      <c r="E168" s="216"/>
      <c r="F168" s="185"/>
      <c r="G168" s="185"/>
      <c r="H168" s="185"/>
      <c r="I168" s="216"/>
      <c r="J168" s="185"/>
      <c r="K168" s="102"/>
      <c r="L168" s="185"/>
      <c r="M168" s="185"/>
      <c r="N168" s="185"/>
      <c r="O168" s="185"/>
      <c r="P168" s="185"/>
      <c r="Q168" s="185"/>
      <c r="R168" s="185"/>
      <c r="S168" s="185"/>
      <c r="T168" s="185"/>
      <c r="U168" s="185"/>
      <c r="V168" s="185"/>
      <c r="W168" s="185"/>
    </row>
    <row r="169" spans="1:23" ht="15.75">
      <c r="A169" s="102"/>
      <c r="B169" s="102"/>
      <c r="C169" s="102"/>
      <c r="D169" s="102"/>
      <c r="E169" s="216"/>
      <c r="F169" s="185"/>
      <c r="G169" s="185"/>
      <c r="H169" s="185"/>
      <c r="I169" s="216"/>
      <c r="J169" s="185"/>
      <c r="K169" s="102"/>
      <c r="L169" s="185"/>
      <c r="M169" s="185"/>
      <c r="N169" s="185"/>
      <c r="O169" s="185"/>
      <c r="P169" s="185"/>
      <c r="Q169" s="185"/>
      <c r="R169" s="185"/>
      <c r="S169" s="185"/>
      <c r="T169" s="185"/>
      <c r="U169" s="185"/>
      <c r="V169" s="185"/>
      <c r="W169" s="185"/>
    </row>
    <row r="170" spans="1:23" ht="15.75">
      <c r="A170" s="102"/>
      <c r="B170" s="102"/>
      <c r="C170" s="102"/>
      <c r="D170" s="102"/>
      <c r="E170" s="216"/>
      <c r="F170" s="185"/>
      <c r="G170" s="185"/>
      <c r="H170" s="185"/>
      <c r="I170" s="216"/>
      <c r="J170" s="185"/>
      <c r="K170" s="102"/>
      <c r="L170" s="185"/>
      <c r="M170" s="185"/>
      <c r="N170" s="185"/>
      <c r="O170" s="185"/>
      <c r="P170" s="185"/>
      <c r="Q170" s="185"/>
      <c r="R170" s="185"/>
      <c r="S170" s="185"/>
      <c r="T170" s="185"/>
      <c r="U170" s="185"/>
      <c r="V170" s="185"/>
      <c r="W170" s="185"/>
    </row>
    <row r="171" spans="1:23" ht="15.75">
      <c r="A171" s="102"/>
      <c r="B171" s="102"/>
      <c r="C171" s="102"/>
      <c r="D171" s="102"/>
      <c r="E171" s="216"/>
      <c r="F171" s="185"/>
      <c r="G171" s="185"/>
      <c r="H171" s="185"/>
      <c r="I171" s="216"/>
      <c r="J171" s="185"/>
      <c r="K171" s="102"/>
      <c r="L171" s="185"/>
      <c r="M171" s="185"/>
      <c r="N171" s="185"/>
      <c r="O171" s="185"/>
      <c r="P171" s="185"/>
      <c r="Q171" s="185"/>
      <c r="R171" s="185"/>
      <c r="S171" s="185"/>
      <c r="T171" s="185"/>
      <c r="U171" s="185"/>
      <c r="V171" s="185"/>
      <c r="W171" s="185"/>
    </row>
    <row r="172" spans="1:23" ht="15.75">
      <c r="A172" s="102"/>
      <c r="B172" s="102"/>
      <c r="C172" s="102"/>
      <c r="D172" s="102"/>
      <c r="E172" s="216"/>
      <c r="F172" s="185"/>
      <c r="G172" s="185"/>
      <c r="H172" s="185"/>
      <c r="I172" s="216"/>
      <c r="J172" s="185"/>
      <c r="K172" s="102"/>
      <c r="L172" s="185"/>
      <c r="M172" s="185"/>
      <c r="N172" s="185"/>
      <c r="O172" s="185"/>
      <c r="P172" s="185"/>
      <c r="Q172" s="185"/>
      <c r="R172" s="185"/>
      <c r="S172" s="185"/>
      <c r="T172" s="185"/>
      <c r="U172" s="185"/>
      <c r="V172" s="185"/>
      <c r="W172" s="185"/>
    </row>
    <row r="173" spans="1:23" ht="15.75">
      <c r="A173" s="102"/>
      <c r="B173" s="102"/>
      <c r="C173" s="102"/>
      <c r="D173" s="102"/>
      <c r="E173" s="216"/>
      <c r="F173" s="185"/>
      <c r="G173" s="185"/>
      <c r="H173" s="185"/>
      <c r="I173" s="216"/>
      <c r="J173" s="185"/>
      <c r="K173" s="102"/>
      <c r="L173" s="185"/>
      <c r="M173" s="185"/>
      <c r="N173" s="185"/>
      <c r="O173" s="185"/>
      <c r="P173" s="185"/>
      <c r="Q173" s="185"/>
      <c r="R173" s="185"/>
      <c r="S173" s="185"/>
      <c r="T173" s="185"/>
      <c r="U173" s="185"/>
      <c r="V173" s="185"/>
      <c r="W173" s="185"/>
    </row>
    <row r="174" spans="1:23" ht="15.75">
      <c r="A174" s="102"/>
      <c r="B174" s="102"/>
      <c r="C174" s="102"/>
      <c r="D174" s="102"/>
      <c r="E174" s="216"/>
      <c r="F174" s="185"/>
      <c r="G174" s="185"/>
      <c r="H174" s="185"/>
      <c r="I174" s="216"/>
      <c r="J174" s="185"/>
      <c r="K174" s="102"/>
      <c r="L174" s="185"/>
      <c r="M174" s="185"/>
      <c r="N174" s="185"/>
      <c r="O174" s="185"/>
      <c r="P174" s="185"/>
      <c r="Q174" s="185"/>
      <c r="R174" s="185"/>
      <c r="S174" s="185"/>
      <c r="T174" s="185"/>
      <c r="U174" s="185"/>
      <c r="V174" s="185"/>
      <c r="W174" s="185"/>
    </row>
    <row r="175" spans="1:23" ht="15.75">
      <c r="A175" s="102"/>
      <c r="B175" s="102"/>
      <c r="C175" s="102"/>
      <c r="D175" s="102"/>
      <c r="E175" s="216"/>
      <c r="F175" s="185"/>
      <c r="G175" s="185"/>
      <c r="H175" s="185"/>
      <c r="I175" s="216"/>
      <c r="J175" s="185"/>
      <c r="K175" s="102"/>
      <c r="L175" s="185"/>
      <c r="M175" s="185"/>
      <c r="N175" s="185"/>
      <c r="O175" s="185"/>
      <c r="P175" s="185"/>
      <c r="Q175" s="185"/>
      <c r="R175" s="185"/>
      <c r="S175" s="185"/>
      <c r="T175" s="185"/>
      <c r="U175" s="185"/>
      <c r="V175" s="185"/>
      <c r="W175" s="185"/>
    </row>
    <row r="176" spans="1:23" ht="15.75">
      <c r="A176" s="102"/>
      <c r="B176" s="102"/>
      <c r="C176" s="102"/>
      <c r="D176" s="102"/>
      <c r="E176" s="216"/>
      <c r="F176" s="185"/>
      <c r="G176" s="185"/>
      <c r="H176" s="185"/>
      <c r="I176" s="216"/>
      <c r="J176" s="185"/>
      <c r="K176" s="102"/>
      <c r="L176" s="185"/>
      <c r="M176" s="185"/>
      <c r="N176" s="185"/>
      <c r="O176" s="185"/>
      <c r="P176" s="185"/>
      <c r="Q176" s="185"/>
      <c r="R176" s="185"/>
      <c r="S176" s="185"/>
      <c r="T176" s="185"/>
      <c r="U176" s="185"/>
      <c r="V176" s="185"/>
      <c r="W176" s="185"/>
    </row>
    <row r="177" spans="1:23" ht="15.75">
      <c r="A177" s="102"/>
      <c r="B177" s="102"/>
      <c r="C177" s="102"/>
      <c r="D177" s="102"/>
      <c r="E177" s="216"/>
      <c r="F177" s="185"/>
      <c r="G177" s="185"/>
      <c r="H177" s="185"/>
      <c r="I177" s="216"/>
      <c r="J177" s="185"/>
      <c r="K177" s="102"/>
      <c r="L177" s="185"/>
      <c r="M177" s="185"/>
      <c r="N177" s="185"/>
      <c r="O177" s="185"/>
      <c r="P177" s="185"/>
      <c r="Q177" s="185"/>
      <c r="R177" s="185"/>
      <c r="S177" s="185"/>
      <c r="T177" s="185"/>
      <c r="U177" s="185"/>
      <c r="V177" s="185"/>
      <c r="W177" s="185"/>
    </row>
    <row r="178" spans="1:23" ht="15.75">
      <c r="A178" s="102"/>
      <c r="B178" s="102"/>
      <c r="C178" s="102"/>
      <c r="D178" s="102"/>
      <c r="E178" s="216"/>
      <c r="F178" s="185"/>
      <c r="G178" s="185"/>
      <c r="H178" s="185"/>
      <c r="I178" s="216"/>
      <c r="J178" s="185"/>
      <c r="K178" s="102"/>
      <c r="L178" s="185"/>
      <c r="M178" s="185"/>
      <c r="N178" s="185"/>
      <c r="O178" s="185"/>
      <c r="P178" s="185"/>
      <c r="Q178" s="185"/>
      <c r="R178" s="185"/>
      <c r="S178" s="185"/>
      <c r="T178" s="185"/>
      <c r="U178" s="185"/>
      <c r="V178" s="185"/>
      <c r="W178" s="185"/>
    </row>
    <row r="179" spans="1:23" ht="15.75">
      <c r="A179" s="102"/>
      <c r="B179" s="102"/>
      <c r="C179" s="102"/>
      <c r="D179" s="102"/>
      <c r="E179" s="216"/>
      <c r="F179" s="185"/>
      <c r="G179" s="185"/>
      <c r="H179" s="185"/>
      <c r="I179" s="216"/>
      <c r="J179" s="185"/>
      <c r="K179" s="102"/>
      <c r="L179" s="185"/>
      <c r="M179" s="185"/>
      <c r="N179" s="185"/>
      <c r="O179" s="185"/>
      <c r="P179" s="185"/>
      <c r="Q179" s="185"/>
      <c r="R179" s="185"/>
      <c r="S179" s="185"/>
      <c r="T179" s="185"/>
      <c r="U179" s="185"/>
      <c r="V179" s="185"/>
      <c r="W179" s="185"/>
    </row>
    <row r="180" spans="1:23" ht="15.75">
      <c r="A180" s="102"/>
      <c r="B180" s="102"/>
      <c r="C180" s="102"/>
      <c r="D180" s="102"/>
      <c r="E180" s="216"/>
      <c r="F180" s="185"/>
      <c r="G180" s="185"/>
      <c r="H180" s="185"/>
      <c r="I180" s="216"/>
      <c r="J180" s="185"/>
      <c r="K180" s="102"/>
      <c r="L180" s="185"/>
      <c r="M180" s="185"/>
      <c r="N180" s="185"/>
      <c r="O180" s="185"/>
      <c r="P180" s="185"/>
      <c r="Q180" s="185"/>
      <c r="R180" s="185"/>
      <c r="S180" s="185"/>
      <c r="T180" s="185"/>
      <c r="U180" s="185"/>
      <c r="V180" s="185"/>
      <c r="W180" s="185"/>
    </row>
    <row r="181" spans="1:23" ht="15.75">
      <c r="A181" s="102"/>
      <c r="B181" s="102"/>
      <c r="C181" s="102"/>
      <c r="D181" s="102"/>
      <c r="E181" s="216"/>
      <c r="F181" s="185"/>
      <c r="G181" s="185"/>
      <c r="H181" s="185"/>
      <c r="I181" s="216"/>
      <c r="J181" s="185"/>
      <c r="K181" s="102"/>
      <c r="L181" s="185"/>
      <c r="M181" s="185"/>
      <c r="N181" s="185"/>
      <c r="O181" s="185"/>
      <c r="P181" s="185"/>
      <c r="Q181" s="185"/>
      <c r="R181" s="185"/>
      <c r="S181" s="185"/>
      <c r="T181" s="185"/>
      <c r="U181" s="185"/>
      <c r="V181" s="185"/>
      <c r="W181" s="185"/>
    </row>
    <row r="182" spans="1:23" ht="15.75">
      <c r="A182" s="102"/>
      <c r="B182" s="102"/>
      <c r="C182" s="102"/>
      <c r="D182" s="102"/>
      <c r="E182" s="216"/>
      <c r="F182" s="185"/>
      <c r="G182" s="185"/>
      <c r="H182" s="185"/>
      <c r="I182" s="216"/>
      <c r="J182" s="185"/>
      <c r="K182" s="102"/>
      <c r="L182" s="185"/>
      <c r="M182" s="185"/>
      <c r="N182" s="185"/>
      <c r="O182" s="185"/>
      <c r="P182" s="185"/>
      <c r="Q182" s="185"/>
      <c r="R182" s="185"/>
      <c r="S182" s="185"/>
      <c r="T182" s="185"/>
      <c r="U182" s="185"/>
      <c r="V182" s="185"/>
      <c r="W182" s="185"/>
    </row>
    <row r="183" spans="1:23" ht="15.75">
      <c r="A183" s="102"/>
      <c r="B183" s="102"/>
      <c r="C183" s="102"/>
      <c r="D183" s="102"/>
      <c r="E183" s="216"/>
      <c r="F183" s="185"/>
      <c r="G183" s="185"/>
      <c r="H183" s="185"/>
      <c r="I183" s="216"/>
      <c r="J183" s="185"/>
      <c r="K183" s="102"/>
      <c r="L183" s="185"/>
      <c r="M183" s="185"/>
      <c r="N183" s="185"/>
      <c r="O183" s="185"/>
      <c r="P183" s="185"/>
      <c r="Q183" s="185"/>
      <c r="R183" s="185"/>
      <c r="S183" s="185"/>
      <c r="T183" s="185"/>
      <c r="U183" s="185"/>
      <c r="V183" s="185"/>
      <c r="W183" s="185"/>
    </row>
    <row r="184" spans="1:23" ht="15.75">
      <c r="A184" s="102"/>
      <c r="B184" s="102"/>
      <c r="C184" s="102"/>
      <c r="D184" s="102"/>
      <c r="E184" s="216"/>
      <c r="F184" s="185"/>
      <c r="G184" s="185"/>
      <c r="H184" s="185"/>
      <c r="I184" s="216"/>
      <c r="J184" s="185"/>
      <c r="K184" s="102"/>
      <c r="L184" s="185"/>
      <c r="M184" s="185"/>
      <c r="N184" s="185"/>
      <c r="O184" s="185"/>
      <c r="P184" s="185"/>
      <c r="Q184" s="185"/>
      <c r="R184" s="185"/>
      <c r="S184" s="185"/>
      <c r="T184" s="185"/>
      <c r="U184" s="185"/>
      <c r="V184" s="185"/>
      <c r="W184" s="185"/>
    </row>
    <row r="185" spans="1:23" ht="15.75">
      <c r="A185" s="102"/>
      <c r="B185" s="102"/>
      <c r="C185" s="102"/>
      <c r="D185" s="102"/>
      <c r="E185" s="216"/>
      <c r="F185" s="185"/>
      <c r="G185" s="185"/>
      <c r="H185" s="185"/>
      <c r="I185" s="216"/>
      <c r="J185" s="185"/>
      <c r="K185" s="102"/>
      <c r="L185" s="185"/>
      <c r="M185" s="185"/>
      <c r="N185" s="185"/>
      <c r="O185" s="185"/>
      <c r="P185" s="185"/>
      <c r="Q185" s="185"/>
      <c r="R185" s="185"/>
      <c r="S185" s="185"/>
      <c r="T185" s="185"/>
      <c r="U185" s="185"/>
      <c r="V185" s="185"/>
      <c r="W185" s="185"/>
    </row>
    <row r="186" spans="1:23" ht="15.75">
      <c r="A186" s="102"/>
      <c r="B186" s="102"/>
      <c r="C186" s="102"/>
      <c r="D186" s="102"/>
      <c r="E186" s="216"/>
      <c r="F186" s="185"/>
      <c r="G186" s="185"/>
      <c r="H186" s="185"/>
      <c r="I186" s="216"/>
      <c r="J186" s="185"/>
      <c r="K186" s="102"/>
      <c r="L186" s="185"/>
      <c r="M186" s="185"/>
      <c r="N186" s="185"/>
      <c r="O186" s="185"/>
      <c r="P186" s="185"/>
      <c r="Q186" s="185"/>
      <c r="R186" s="185"/>
      <c r="S186" s="185"/>
      <c r="T186" s="185"/>
      <c r="U186" s="185"/>
      <c r="V186" s="185"/>
      <c r="W186" s="185"/>
    </row>
    <row r="187" spans="1:23" ht="15.75">
      <c r="A187" s="102"/>
      <c r="B187" s="102"/>
      <c r="C187" s="102"/>
      <c r="D187" s="102"/>
      <c r="E187" s="216"/>
      <c r="F187" s="185"/>
      <c r="G187" s="185"/>
      <c r="H187" s="185"/>
      <c r="I187" s="216"/>
      <c r="J187" s="185"/>
      <c r="K187" s="102"/>
      <c r="L187" s="185"/>
      <c r="M187" s="185"/>
      <c r="N187" s="185"/>
      <c r="O187" s="185"/>
      <c r="P187" s="185"/>
      <c r="Q187" s="185"/>
      <c r="R187" s="185"/>
      <c r="S187" s="185"/>
      <c r="T187" s="185"/>
      <c r="U187" s="185"/>
      <c r="V187" s="185"/>
      <c r="W187" s="185"/>
    </row>
    <row r="188" spans="1:23" ht="15.75">
      <c r="A188" s="102"/>
      <c r="B188" s="102"/>
      <c r="C188" s="102"/>
      <c r="D188" s="102"/>
      <c r="E188" s="216"/>
      <c r="F188" s="185"/>
      <c r="G188" s="185"/>
      <c r="H188" s="185"/>
      <c r="I188" s="216"/>
      <c r="J188" s="185"/>
      <c r="K188" s="102"/>
      <c r="L188" s="185"/>
      <c r="M188" s="185"/>
      <c r="N188" s="185"/>
      <c r="O188" s="185"/>
      <c r="P188" s="185"/>
      <c r="Q188" s="185"/>
      <c r="R188" s="185"/>
      <c r="S188" s="185"/>
      <c r="T188" s="185"/>
      <c r="U188" s="185"/>
      <c r="V188" s="185"/>
      <c r="W188" s="185"/>
    </row>
    <row r="189" spans="1:23" ht="15.75">
      <c r="A189" s="102"/>
      <c r="B189" s="102"/>
      <c r="C189" s="102"/>
      <c r="D189" s="102"/>
      <c r="E189" s="216"/>
      <c r="F189" s="185"/>
      <c r="G189" s="185"/>
      <c r="H189" s="185"/>
      <c r="I189" s="216"/>
      <c r="J189" s="185"/>
      <c r="K189" s="102"/>
      <c r="L189" s="185"/>
      <c r="M189" s="185"/>
      <c r="N189" s="185"/>
      <c r="O189" s="185"/>
      <c r="P189" s="185"/>
      <c r="Q189" s="185"/>
      <c r="R189" s="185"/>
      <c r="S189" s="185"/>
      <c r="T189" s="185"/>
      <c r="U189" s="185"/>
      <c r="V189" s="185"/>
      <c r="W189" s="185"/>
    </row>
    <row r="190" spans="1:23" ht="15.75">
      <c r="A190" s="102"/>
      <c r="B190" s="102"/>
      <c r="C190" s="102"/>
      <c r="D190" s="102"/>
      <c r="E190" s="216"/>
      <c r="F190" s="185"/>
      <c r="G190" s="185"/>
      <c r="H190" s="185"/>
      <c r="I190" s="216"/>
      <c r="J190" s="185"/>
      <c r="K190" s="102"/>
      <c r="L190" s="185"/>
      <c r="M190" s="185"/>
      <c r="N190" s="185"/>
      <c r="O190" s="185"/>
      <c r="P190" s="185"/>
      <c r="Q190" s="185"/>
      <c r="R190" s="185"/>
      <c r="S190" s="185"/>
      <c r="T190" s="185"/>
      <c r="U190" s="185"/>
      <c r="V190" s="185"/>
      <c r="W190" s="185"/>
    </row>
    <row r="191" spans="1:23" ht="15.75">
      <c r="A191" s="102"/>
      <c r="B191" s="102"/>
      <c r="C191" s="102"/>
      <c r="D191" s="102"/>
      <c r="E191" s="216"/>
      <c r="F191" s="185"/>
      <c r="G191" s="185"/>
      <c r="H191" s="185"/>
      <c r="I191" s="216"/>
      <c r="J191" s="185"/>
      <c r="K191" s="102"/>
      <c r="L191" s="185"/>
      <c r="M191" s="185"/>
      <c r="N191" s="185"/>
      <c r="O191" s="185"/>
      <c r="P191" s="185"/>
      <c r="Q191" s="185"/>
      <c r="R191" s="185"/>
      <c r="S191" s="185"/>
      <c r="T191" s="185"/>
      <c r="U191" s="185"/>
      <c r="V191" s="185"/>
      <c r="W191" s="185"/>
    </row>
    <row r="192" spans="1:23" ht="15.75">
      <c r="A192" s="102"/>
      <c r="B192" s="102"/>
      <c r="C192" s="102"/>
      <c r="D192" s="102"/>
      <c r="E192" s="216"/>
      <c r="F192" s="185"/>
      <c r="G192" s="185"/>
      <c r="H192" s="185"/>
      <c r="I192" s="216"/>
      <c r="J192" s="185"/>
      <c r="K192" s="102"/>
      <c r="L192" s="185"/>
      <c r="M192" s="185"/>
      <c r="N192" s="185"/>
      <c r="O192" s="185"/>
      <c r="P192" s="185"/>
      <c r="Q192" s="185"/>
      <c r="R192" s="185"/>
      <c r="S192" s="185"/>
      <c r="T192" s="185"/>
      <c r="U192" s="185"/>
      <c r="V192" s="185"/>
      <c r="W192" s="185"/>
    </row>
    <row r="193" spans="1:23" ht="15.75">
      <c r="A193" s="102"/>
      <c r="B193" s="102"/>
      <c r="C193" s="102"/>
      <c r="D193" s="102"/>
      <c r="E193" s="216"/>
      <c r="F193" s="185"/>
      <c r="G193" s="185"/>
      <c r="H193" s="185"/>
      <c r="I193" s="216"/>
      <c r="J193" s="185"/>
      <c r="K193" s="102"/>
      <c r="L193" s="185"/>
      <c r="M193" s="185"/>
      <c r="N193" s="185"/>
      <c r="O193" s="185"/>
      <c r="P193" s="185"/>
      <c r="Q193" s="185"/>
      <c r="R193" s="185"/>
      <c r="S193" s="185"/>
      <c r="T193" s="185"/>
      <c r="U193" s="185"/>
      <c r="V193" s="185"/>
      <c r="W193" s="185"/>
    </row>
    <row r="194" spans="1:23" ht="15.75">
      <c r="A194" s="102"/>
      <c r="B194" s="102"/>
      <c r="C194" s="102"/>
      <c r="D194" s="102"/>
      <c r="E194" s="216"/>
      <c r="F194" s="185"/>
      <c r="G194" s="185"/>
      <c r="H194" s="185"/>
      <c r="I194" s="216"/>
      <c r="J194" s="185"/>
      <c r="K194" s="102"/>
      <c r="L194" s="185"/>
      <c r="M194" s="185"/>
      <c r="N194" s="185"/>
      <c r="O194" s="185"/>
      <c r="P194" s="185"/>
      <c r="Q194" s="185"/>
      <c r="R194" s="185"/>
      <c r="S194" s="185"/>
      <c r="T194" s="185"/>
      <c r="U194" s="185"/>
      <c r="V194" s="185"/>
      <c r="W194" s="185"/>
    </row>
    <row r="195" spans="1:23" ht="15.75">
      <c r="A195" s="102"/>
      <c r="B195" s="102"/>
      <c r="C195" s="102"/>
      <c r="D195" s="102"/>
      <c r="E195" s="216"/>
      <c r="F195" s="185"/>
      <c r="G195" s="185"/>
      <c r="H195" s="185"/>
      <c r="I195" s="216"/>
      <c r="J195" s="185"/>
      <c r="K195" s="102"/>
      <c r="L195" s="185"/>
      <c r="M195" s="185"/>
      <c r="N195" s="185"/>
      <c r="O195" s="185"/>
      <c r="P195" s="185"/>
      <c r="Q195" s="185"/>
      <c r="R195" s="185"/>
      <c r="S195" s="185"/>
      <c r="T195" s="185"/>
      <c r="U195" s="185"/>
      <c r="V195" s="185"/>
      <c r="W195" s="185"/>
    </row>
    <row r="196" spans="1:23" ht="15.75">
      <c r="A196" s="102"/>
      <c r="B196" s="102"/>
      <c r="C196" s="102"/>
      <c r="D196" s="102"/>
      <c r="E196" s="216"/>
      <c r="F196" s="185"/>
      <c r="G196" s="185"/>
      <c r="H196" s="185"/>
      <c r="I196" s="216"/>
      <c r="J196" s="185"/>
      <c r="K196" s="102"/>
      <c r="L196" s="185"/>
      <c r="M196" s="185"/>
      <c r="N196" s="185"/>
      <c r="O196" s="185"/>
      <c r="P196" s="185"/>
      <c r="Q196" s="185"/>
      <c r="R196" s="185"/>
      <c r="S196" s="185"/>
      <c r="T196" s="185"/>
      <c r="U196" s="185"/>
      <c r="V196" s="185"/>
      <c r="W196" s="185"/>
    </row>
    <row r="197" spans="1:23" ht="15.75">
      <c r="A197" s="102"/>
      <c r="B197" s="102"/>
      <c r="C197" s="102"/>
      <c r="D197" s="102"/>
      <c r="E197" s="216"/>
      <c r="F197" s="185"/>
      <c r="G197" s="185"/>
      <c r="H197" s="185"/>
      <c r="I197" s="216"/>
      <c r="J197" s="185"/>
      <c r="K197" s="102"/>
      <c r="L197" s="185"/>
      <c r="M197" s="185"/>
      <c r="N197" s="185"/>
      <c r="O197" s="185"/>
      <c r="P197" s="185"/>
      <c r="Q197" s="185"/>
      <c r="R197" s="185"/>
      <c r="S197" s="185"/>
      <c r="T197" s="185"/>
      <c r="U197" s="185"/>
      <c r="V197" s="185"/>
      <c r="W197" s="185"/>
    </row>
    <row r="198" spans="1:23" ht="15.75">
      <c r="A198" s="102"/>
      <c r="B198" s="102"/>
      <c r="C198" s="102"/>
      <c r="D198" s="102"/>
      <c r="E198" s="216"/>
      <c r="F198" s="185"/>
      <c r="G198" s="185"/>
      <c r="H198" s="185"/>
      <c r="I198" s="216"/>
      <c r="J198" s="185"/>
      <c r="K198" s="102"/>
      <c r="L198" s="185"/>
      <c r="M198" s="185"/>
      <c r="N198" s="185"/>
      <c r="O198" s="185"/>
      <c r="P198" s="185"/>
      <c r="Q198" s="185"/>
      <c r="R198" s="185"/>
      <c r="S198" s="185"/>
      <c r="T198" s="185"/>
      <c r="U198" s="185"/>
      <c r="V198" s="185"/>
      <c r="W198" s="185"/>
    </row>
    <row r="199" spans="1:23" ht="15.75">
      <c r="A199" s="102"/>
      <c r="B199" s="102"/>
      <c r="C199" s="102"/>
      <c r="D199" s="102"/>
      <c r="E199" s="216"/>
      <c r="F199" s="185"/>
      <c r="G199" s="185"/>
      <c r="H199" s="185"/>
      <c r="I199" s="216"/>
      <c r="J199" s="185"/>
      <c r="K199" s="102"/>
      <c r="L199" s="185"/>
      <c r="M199" s="185"/>
      <c r="N199" s="185"/>
      <c r="O199" s="185"/>
      <c r="P199" s="185"/>
      <c r="Q199" s="185"/>
      <c r="R199" s="185"/>
      <c r="S199" s="185"/>
      <c r="T199" s="185"/>
      <c r="U199" s="185"/>
      <c r="V199" s="185"/>
      <c r="W199" s="185"/>
    </row>
    <row r="200" spans="1:23" ht="15.75">
      <c r="A200" s="102"/>
      <c r="B200" s="102"/>
      <c r="C200" s="102"/>
      <c r="D200" s="102"/>
      <c r="E200" s="216"/>
      <c r="F200" s="185"/>
      <c r="G200" s="185"/>
      <c r="H200" s="185"/>
      <c r="I200" s="216"/>
      <c r="J200" s="185"/>
      <c r="K200" s="102"/>
      <c r="L200" s="185"/>
      <c r="M200" s="185"/>
      <c r="N200" s="185"/>
      <c r="O200" s="185"/>
      <c r="P200" s="185"/>
      <c r="Q200" s="185"/>
      <c r="R200" s="185"/>
      <c r="S200" s="185"/>
      <c r="T200" s="185"/>
      <c r="U200" s="185"/>
      <c r="V200" s="185"/>
      <c r="W200" s="185"/>
    </row>
    <row r="201" spans="1:23" ht="15.75">
      <c r="A201" s="102"/>
      <c r="B201" s="102"/>
      <c r="C201" s="102"/>
      <c r="D201" s="102"/>
      <c r="E201" s="216"/>
      <c r="F201" s="185"/>
      <c r="G201" s="185"/>
      <c r="H201" s="185"/>
      <c r="I201" s="216"/>
      <c r="J201" s="185"/>
      <c r="K201" s="102"/>
      <c r="L201" s="185"/>
      <c r="M201" s="185"/>
      <c r="N201" s="185"/>
      <c r="O201" s="185"/>
      <c r="P201" s="185"/>
      <c r="Q201" s="185"/>
      <c r="R201" s="185"/>
      <c r="S201" s="185"/>
      <c r="T201" s="185"/>
      <c r="U201" s="185"/>
      <c r="V201" s="185"/>
      <c r="W201" s="185"/>
    </row>
    <row r="202" spans="1:23" ht="15.75">
      <c r="A202" s="102"/>
      <c r="B202" s="102"/>
      <c r="C202" s="102"/>
      <c r="D202" s="102"/>
      <c r="E202" s="216"/>
      <c r="F202" s="185"/>
      <c r="G202" s="185"/>
      <c r="H202" s="185"/>
      <c r="I202" s="216"/>
      <c r="J202" s="185"/>
      <c r="K202" s="102"/>
      <c r="L202" s="185"/>
      <c r="M202" s="185"/>
      <c r="N202" s="185"/>
      <c r="O202" s="185"/>
      <c r="P202" s="185"/>
      <c r="Q202" s="185"/>
      <c r="R202" s="185"/>
      <c r="S202" s="185"/>
      <c r="T202" s="185"/>
      <c r="U202" s="185"/>
      <c r="V202" s="185"/>
      <c r="W202" s="185"/>
    </row>
    <row r="203" spans="1:23" ht="15.75">
      <c r="A203" s="102"/>
      <c r="B203" s="102"/>
      <c r="C203" s="102"/>
      <c r="D203" s="102"/>
      <c r="E203" s="216"/>
      <c r="F203" s="185"/>
      <c r="G203" s="185"/>
      <c r="H203" s="185"/>
      <c r="I203" s="216"/>
      <c r="J203" s="185"/>
      <c r="K203" s="102"/>
      <c r="L203" s="185"/>
      <c r="M203" s="185"/>
      <c r="N203" s="185"/>
      <c r="O203" s="185"/>
      <c r="P203" s="185"/>
      <c r="Q203" s="185"/>
      <c r="R203" s="185"/>
      <c r="S203" s="185"/>
      <c r="T203" s="185"/>
      <c r="U203" s="185"/>
      <c r="V203" s="185"/>
      <c r="W203" s="185"/>
    </row>
    <row r="204" spans="1:23" ht="15.75">
      <c r="A204" s="102"/>
      <c r="B204" s="102"/>
      <c r="C204" s="102"/>
      <c r="D204" s="102"/>
      <c r="E204" s="216"/>
      <c r="F204" s="185"/>
      <c r="G204" s="185"/>
      <c r="H204" s="185"/>
      <c r="I204" s="216"/>
      <c r="J204" s="185"/>
      <c r="K204" s="102"/>
      <c r="L204" s="185"/>
      <c r="M204" s="185"/>
      <c r="N204" s="185"/>
      <c r="O204" s="185"/>
      <c r="P204" s="185"/>
      <c r="Q204" s="185"/>
      <c r="R204" s="185"/>
      <c r="S204" s="185"/>
      <c r="T204" s="185"/>
      <c r="U204" s="185"/>
      <c r="V204" s="185"/>
      <c r="W204" s="185"/>
    </row>
    <row r="205" spans="1:23" ht="15.75">
      <c r="A205" s="102"/>
      <c r="B205" s="102"/>
      <c r="C205" s="102"/>
      <c r="D205" s="102"/>
      <c r="E205" s="216"/>
      <c r="F205" s="185"/>
      <c r="G205" s="185"/>
      <c r="H205" s="185"/>
      <c r="I205" s="216"/>
      <c r="J205" s="185"/>
      <c r="K205" s="102"/>
      <c r="L205" s="185"/>
      <c r="M205" s="185"/>
      <c r="N205" s="185"/>
      <c r="O205" s="185"/>
      <c r="P205" s="185"/>
      <c r="Q205" s="185"/>
      <c r="R205" s="185"/>
      <c r="S205" s="185"/>
      <c r="T205" s="185"/>
      <c r="U205" s="185"/>
      <c r="V205" s="185"/>
      <c r="W205" s="185"/>
    </row>
    <row r="206" spans="1:23" ht="15.75">
      <c r="A206" s="102"/>
      <c r="B206" s="102"/>
      <c r="C206" s="102"/>
      <c r="D206" s="102"/>
      <c r="E206" s="216"/>
      <c r="F206" s="185"/>
      <c r="G206" s="185"/>
      <c r="H206" s="185"/>
      <c r="I206" s="216"/>
      <c r="J206" s="185"/>
      <c r="K206" s="102"/>
      <c r="L206" s="185"/>
      <c r="M206" s="185"/>
      <c r="N206" s="185"/>
      <c r="O206" s="185"/>
      <c r="P206" s="185"/>
      <c r="Q206" s="185"/>
      <c r="R206" s="185"/>
      <c r="S206" s="185"/>
      <c r="T206" s="185"/>
      <c r="U206" s="185"/>
      <c r="V206" s="185"/>
      <c r="W206" s="185"/>
    </row>
  </sheetData>
  <mergeCells count="2">
    <mergeCell ref="L1:W1"/>
    <mergeCell ref="A1:K1"/>
  </mergeCells>
  <phoneticPr fontId="6" type="noConversion"/>
  <dataValidations count="11">
    <dataValidation type="list" allowBlank="1" showInputMessage="1" showErrorMessage="1" sqref="K4:K206">
      <formula1>место_бак</formula1>
    </dataValidation>
    <dataValidation type="decimal" allowBlank="1" showInputMessage="1" showErrorMessage="1" error="Введите число" sqref="L4:L206 N4:N206 P4:P206 R4:S206 U4:U206 W4:W206">
      <formula1>0</formula1>
      <formula2>744</formula2>
    </dataValidation>
    <dataValidation type="decimal" allowBlank="1" showInputMessage="1" showErrorMessage="1" error="Введите число" sqref="M4:M206">
      <formula1>0</formula1>
      <formula2>696</formula2>
    </dataValidation>
    <dataValidation type="decimal" allowBlank="1" showInputMessage="1" showErrorMessage="1" error="Введите число" sqref="O4:O206 Q4:Q206 T4:T206 V4:V206">
      <formula1>0</formula1>
      <formula2>720</formula2>
    </dataValidation>
    <dataValidation type="list" allowBlank="1" showInputMessage="1" showErrorMessage="1" sqref="A4:A206">
      <formula1>филиал</formula1>
    </dataValidation>
    <dataValidation type="list" allowBlank="1" showInputMessage="1" showErrorMessage="1" sqref="B4:B206">
      <formula1>ПП</formula1>
    </dataValidation>
    <dataValidation type="list" allowBlank="1" showInputMessage="1" showErrorMessage="1" sqref="C4:C206">
      <formula1>котельные</formula1>
    </dataValidation>
    <dataValidation type="whole" allowBlank="1" showInputMessage="1" showErrorMessage="1" error="Введите целое число" sqref="E4:E206">
      <formula1>1900</formula1>
      <formula2>3000</formula2>
    </dataValidation>
    <dataValidation type="decimal" allowBlank="1" showInputMessage="1" showErrorMessage="1" error="Введите число" sqref="F4:H206">
      <formula1>0</formula1>
      <formula2>100000</formula2>
    </dataValidation>
    <dataValidation type="whole" allowBlank="1" showInputMessage="1" showErrorMessage="1" error="Введите целое число" sqref="I4:I206">
      <formula1>1</formula1>
      <formula2>100</formula2>
    </dataValidation>
    <dataValidation type="decimal" allowBlank="1" showInputMessage="1" showErrorMessage="1" error="Введите число" sqref="J4:J206">
      <formula1>0</formula1>
      <formula2>1000</formula2>
    </dataValidation>
  </dataValidations>
  <printOptions horizontalCentered="1"/>
  <pageMargins left="0.39370078740157483" right="0.39370078740157483" top="0.78740157480314965" bottom="0.39370078740157483" header="0.51181102362204722" footer="0.51181102362204722"/>
  <pageSetup paperSize="9" pageOrder="overThenDown" orientation="landscape" horizontalDpi="4294967293" r:id="rId1"/>
  <headerFooter alignWithMargins="0"/>
  <legacyDrawing r:id="rId2"/>
  <tableParts count="1">
    <tablePart r:id="rId3"/>
  </tablePar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1">
    <tabColor indexed="45"/>
  </sheetPr>
  <dimension ref="A1:G32"/>
  <sheetViews>
    <sheetView zoomScaleNormal="100" zoomScaleSheetLayoutView="100" workbookViewId="0">
      <selection activeCell="B42" sqref="B42"/>
    </sheetView>
  </sheetViews>
  <sheetFormatPr defaultRowHeight="12.75"/>
  <cols>
    <col min="1" max="7" width="17.5703125" style="6" customWidth="1"/>
    <col min="8" max="16384" width="9.140625" style="6"/>
  </cols>
  <sheetData>
    <row r="1" spans="1:7" ht="99.6" customHeight="1" thickBot="1">
      <c r="A1" s="4" t="s">
        <v>1</v>
      </c>
      <c r="B1" s="4" t="s">
        <v>366</v>
      </c>
      <c r="C1" s="4" t="s">
        <v>2</v>
      </c>
      <c r="D1" s="5" t="s">
        <v>598</v>
      </c>
      <c r="E1" s="5" t="s">
        <v>72</v>
      </c>
      <c r="F1" s="5" t="s">
        <v>73</v>
      </c>
      <c r="G1" s="5" t="s">
        <v>597</v>
      </c>
    </row>
    <row r="2" spans="1:7" ht="16.5" thickBot="1">
      <c r="A2" s="5">
        <v>1</v>
      </c>
      <c r="B2" s="5">
        <v>2</v>
      </c>
      <c r="C2" s="5">
        <v>3</v>
      </c>
      <c r="D2" s="5">
        <v>4</v>
      </c>
      <c r="E2" s="5">
        <v>5</v>
      </c>
      <c r="F2" s="5">
        <v>6</v>
      </c>
      <c r="G2" s="5">
        <v>7</v>
      </c>
    </row>
    <row r="3" spans="1:7">
      <c r="A3" s="27"/>
      <c r="B3" s="27"/>
      <c r="C3" s="27"/>
      <c r="D3" s="27"/>
      <c r="E3" s="27"/>
      <c r="F3" s="27"/>
      <c r="G3" s="27"/>
    </row>
    <row r="4" spans="1:7">
      <c r="A4" s="25"/>
      <c r="B4" s="25"/>
      <c r="C4" s="25"/>
      <c r="D4" s="25"/>
      <c r="E4" s="25"/>
      <c r="F4" s="25"/>
      <c r="G4" s="25"/>
    </row>
    <row r="5" spans="1:7">
      <c r="A5" s="25"/>
      <c r="B5" s="25"/>
      <c r="C5" s="25"/>
      <c r="D5" s="25"/>
      <c r="E5" s="25"/>
      <c r="F5" s="25"/>
      <c r="G5" s="25"/>
    </row>
    <row r="6" spans="1:7">
      <c r="A6" s="25"/>
      <c r="B6" s="25"/>
      <c r="C6" s="25"/>
      <c r="D6" s="25"/>
      <c r="E6" s="25"/>
      <c r="F6" s="25"/>
      <c r="G6" s="25"/>
    </row>
    <row r="7" spans="1:7">
      <c r="A7" s="25"/>
      <c r="B7" s="25"/>
      <c r="C7" s="25"/>
      <c r="D7" s="25"/>
      <c r="E7" s="25"/>
      <c r="F7" s="25"/>
      <c r="G7" s="25"/>
    </row>
    <row r="8" spans="1:7">
      <c r="A8" s="25"/>
      <c r="B8" s="25"/>
      <c r="C8" s="25"/>
      <c r="D8" s="25"/>
      <c r="E8" s="25"/>
      <c r="F8" s="25"/>
      <c r="G8" s="25"/>
    </row>
    <row r="9" spans="1:7">
      <c r="A9" s="25"/>
      <c r="B9" s="25"/>
      <c r="C9" s="25"/>
      <c r="D9" s="25"/>
      <c r="E9" s="25"/>
      <c r="F9" s="25"/>
      <c r="G9" s="25"/>
    </row>
    <row r="10" spans="1:7">
      <c r="A10" s="25"/>
      <c r="B10" s="25"/>
      <c r="C10" s="25"/>
      <c r="D10" s="25"/>
      <c r="E10" s="25"/>
      <c r="F10" s="25"/>
      <c r="G10" s="25"/>
    </row>
    <row r="11" spans="1:7">
      <c r="A11" s="25"/>
      <c r="B11" s="25"/>
      <c r="C11" s="25"/>
      <c r="D11" s="25"/>
      <c r="E11" s="25"/>
      <c r="F11" s="25"/>
      <c r="G11" s="25"/>
    </row>
    <row r="12" spans="1:7">
      <c r="A12" s="25"/>
      <c r="B12" s="25"/>
      <c r="C12" s="25"/>
      <c r="D12" s="25"/>
      <c r="E12" s="25"/>
      <c r="F12" s="25"/>
      <c r="G12" s="25"/>
    </row>
    <row r="13" spans="1:7">
      <c r="A13" s="25"/>
      <c r="B13" s="25"/>
      <c r="C13" s="25"/>
      <c r="D13" s="25"/>
      <c r="E13" s="25"/>
      <c r="F13" s="25"/>
      <c r="G13" s="25"/>
    </row>
    <row r="14" spans="1:7">
      <c r="A14" s="25"/>
      <c r="B14" s="25"/>
      <c r="C14" s="25"/>
      <c r="D14" s="25"/>
      <c r="E14" s="25"/>
      <c r="F14" s="25"/>
      <c r="G14" s="25"/>
    </row>
    <row r="15" spans="1:7">
      <c r="A15" s="25"/>
      <c r="B15" s="25"/>
      <c r="C15" s="25"/>
      <c r="D15" s="25"/>
      <c r="E15" s="25"/>
      <c r="F15" s="25"/>
      <c r="G15" s="25"/>
    </row>
    <row r="16" spans="1:7">
      <c r="A16" s="25"/>
      <c r="B16" s="25"/>
      <c r="C16" s="25"/>
      <c r="D16" s="25"/>
      <c r="E16" s="25"/>
      <c r="F16" s="25"/>
      <c r="G16" s="25"/>
    </row>
    <row r="17" spans="1:7">
      <c r="A17" s="25"/>
      <c r="B17" s="25"/>
      <c r="C17" s="25"/>
      <c r="D17" s="25"/>
      <c r="E17" s="25"/>
      <c r="F17" s="25"/>
      <c r="G17" s="25"/>
    </row>
    <row r="18" spans="1:7">
      <c r="A18" s="25"/>
      <c r="B18" s="25"/>
      <c r="C18" s="25"/>
      <c r="D18" s="25"/>
      <c r="E18" s="25"/>
      <c r="F18" s="25"/>
      <c r="G18" s="25"/>
    </row>
    <row r="19" spans="1:7">
      <c r="A19" s="25"/>
      <c r="B19" s="25"/>
      <c r="C19" s="25"/>
      <c r="D19" s="25"/>
      <c r="E19" s="25"/>
      <c r="F19" s="25"/>
      <c r="G19" s="25"/>
    </row>
    <row r="20" spans="1:7">
      <c r="A20" s="25"/>
      <c r="B20" s="25"/>
      <c r="C20" s="25"/>
      <c r="D20" s="25"/>
      <c r="E20" s="25"/>
      <c r="F20" s="25"/>
      <c r="G20" s="25"/>
    </row>
    <row r="21" spans="1:7">
      <c r="A21" s="25"/>
      <c r="B21" s="25"/>
      <c r="C21" s="25"/>
      <c r="D21" s="25"/>
      <c r="E21" s="25"/>
      <c r="F21" s="25"/>
      <c r="G21" s="25"/>
    </row>
    <row r="22" spans="1:7">
      <c r="A22" s="25"/>
      <c r="B22" s="25"/>
      <c r="C22" s="25"/>
      <c r="D22" s="25"/>
      <c r="E22" s="25"/>
      <c r="F22" s="25"/>
      <c r="G22" s="25"/>
    </row>
    <row r="23" spans="1:7">
      <c r="A23" s="25"/>
      <c r="B23" s="25"/>
      <c r="C23" s="25"/>
      <c r="D23" s="25"/>
      <c r="E23" s="25"/>
      <c r="F23" s="25"/>
      <c r="G23" s="25"/>
    </row>
    <row r="24" spans="1:7">
      <c r="A24" s="25"/>
      <c r="B24" s="25"/>
      <c r="C24" s="25"/>
      <c r="D24" s="25"/>
      <c r="E24" s="25"/>
      <c r="F24" s="25"/>
      <c r="G24" s="25"/>
    </row>
    <row r="25" spans="1:7">
      <c r="A25" s="25"/>
      <c r="B25" s="25"/>
      <c r="C25" s="25"/>
      <c r="D25" s="25"/>
      <c r="E25" s="25"/>
      <c r="F25" s="25"/>
      <c r="G25" s="25"/>
    </row>
    <row r="26" spans="1:7">
      <c r="A26" s="25"/>
      <c r="B26" s="25"/>
      <c r="C26" s="25"/>
      <c r="D26" s="25"/>
      <c r="E26" s="25"/>
      <c r="F26" s="25"/>
      <c r="G26" s="25"/>
    </row>
    <row r="27" spans="1:7">
      <c r="A27" s="25"/>
      <c r="B27" s="25"/>
      <c r="C27" s="25"/>
      <c r="D27" s="25"/>
      <c r="E27" s="25"/>
      <c r="F27" s="25"/>
      <c r="G27" s="25"/>
    </row>
    <row r="28" spans="1:7">
      <c r="A28" s="25"/>
      <c r="B28" s="25"/>
      <c r="C28" s="25"/>
      <c r="D28" s="25"/>
      <c r="E28" s="25"/>
      <c r="F28" s="25"/>
      <c r="G28" s="25"/>
    </row>
    <row r="29" spans="1:7">
      <c r="A29" s="25"/>
      <c r="B29" s="25"/>
      <c r="C29" s="25"/>
      <c r="D29" s="25"/>
      <c r="E29" s="25"/>
      <c r="F29" s="25"/>
      <c r="G29" s="25"/>
    </row>
    <row r="30" spans="1:7">
      <c r="A30" s="25"/>
      <c r="B30" s="25"/>
      <c r="C30" s="25"/>
      <c r="D30" s="25"/>
      <c r="E30" s="25"/>
      <c r="F30" s="25"/>
      <c r="G30" s="25"/>
    </row>
    <row r="31" spans="1:7">
      <c r="A31" s="25"/>
      <c r="B31" s="25"/>
      <c r="C31" s="25"/>
      <c r="D31" s="25"/>
      <c r="E31" s="25"/>
      <c r="F31" s="25"/>
      <c r="G31" s="25"/>
    </row>
    <row r="32" spans="1:7">
      <c r="A32" s="25"/>
      <c r="B32" s="25"/>
      <c r="C32" s="25"/>
      <c r="D32" s="25"/>
      <c r="E32" s="25"/>
      <c r="F32" s="25"/>
      <c r="G32" s="26" t="s">
        <v>71</v>
      </c>
    </row>
  </sheetData>
  <phoneticPr fontId="10" type="noConversion"/>
  <printOptions horizontalCentered="1"/>
  <pageMargins left="0.39370078740157483" right="0.39370078740157483" top="0.78740157480314965" bottom="0.39370078740157483" header="0.51181102362204722" footer="0.51181102362204722"/>
  <pageSetup paperSize="9" orientation="landscape" horizontalDpi="4294967293" r:id="rId1"/>
  <headerFooter alignWithMargins="0"/>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outlinePr summaryBelow="0" summaryRight="0"/>
  </sheetPr>
  <dimension ref="A1:G649"/>
  <sheetViews>
    <sheetView workbookViewId="0">
      <selection activeCell="A163" sqref="A163"/>
    </sheetView>
  </sheetViews>
  <sheetFormatPr defaultRowHeight="15.75" outlineLevelRow="1"/>
  <cols>
    <col min="1" max="1" width="68.7109375" style="33" customWidth="1"/>
    <col min="2" max="2" width="9.140625" style="33"/>
    <col min="3" max="5" width="8.140625" style="33" customWidth="1"/>
    <col min="6" max="6" width="25.7109375" style="33" customWidth="1"/>
    <col min="7" max="7" width="33.5703125" style="33" customWidth="1"/>
    <col min="8" max="16384" width="9.140625" style="33"/>
  </cols>
  <sheetData>
    <row r="1" spans="1:1" collapsed="1">
      <c r="A1" s="7" t="s">
        <v>700</v>
      </c>
    </row>
    <row r="2" spans="1:1" hidden="1" outlineLevel="1">
      <c r="A2" s="34" t="s">
        <v>350</v>
      </c>
    </row>
    <row r="3" spans="1:1" hidden="1" outlineLevel="1">
      <c r="A3" s="32" t="s">
        <v>387</v>
      </c>
    </row>
    <row r="4" spans="1:1" hidden="1" outlineLevel="1">
      <c r="A4" s="32" t="s">
        <v>388</v>
      </c>
    </row>
    <row r="5" spans="1:1" hidden="1" outlineLevel="1">
      <c r="A5" s="32" t="s">
        <v>249</v>
      </c>
    </row>
    <row r="6" spans="1:1" hidden="1" outlineLevel="1">
      <c r="A6" s="32" t="s">
        <v>250</v>
      </c>
    </row>
    <row r="7" spans="1:1" hidden="1" outlineLevel="1">
      <c r="A7" s="32" t="s">
        <v>251</v>
      </c>
    </row>
    <row r="8" spans="1:1" hidden="1" outlineLevel="1">
      <c r="A8" s="32" t="s">
        <v>252</v>
      </c>
    </row>
    <row r="9" spans="1:1" hidden="1" outlineLevel="1">
      <c r="A9" s="32" t="s">
        <v>253</v>
      </c>
    </row>
    <row r="10" spans="1:1" hidden="1" outlineLevel="1">
      <c r="A10" s="32" t="s">
        <v>254</v>
      </c>
    </row>
    <row r="11" spans="1:1" hidden="1" outlineLevel="1">
      <c r="A11" s="32" t="s">
        <v>255</v>
      </c>
    </row>
    <row r="12" spans="1:1" hidden="1" outlineLevel="1">
      <c r="A12" s="32" t="s">
        <v>256</v>
      </c>
    </row>
    <row r="13" spans="1:1" hidden="1" outlineLevel="1">
      <c r="A13" s="32" t="s">
        <v>257</v>
      </c>
    </row>
    <row r="14" spans="1:1" hidden="1" outlineLevel="1">
      <c r="A14" s="33" t="s">
        <v>258</v>
      </c>
    </row>
    <row r="15" spans="1:1" hidden="1" outlineLevel="1">
      <c r="A15" s="33" t="s">
        <v>259</v>
      </c>
    </row>
    <row r="16" spans="1:1" hidden="1" outlineLevel="1">
      <c r="A16" s="33" t="s">
        <v>260</v>
      </c>
    </row>
    <row r="17" spans="1:1" hidden="1" outlineLevel="1">
      <c r="A17" s="33" t="s">
        <v>261</v>
      </c>
    </row>
    <row r="18" spans="1:1" hidden="1" outlineLevel="1">
      <c r="A18" s="33" t="s">
        <v>262</v>
      </c>
    </row>
    <row r="19" spans="1:1" hidden="1" outlineLevel="1">
      <c r="A19" s="33" t="s">
        <v>263</v>
      </c>
    </row>
    <row r="20" spans="1:1" hidden="1" outlineLevel="1">
      <c r="A20" s="33" t="s">
        <v>264</v>
      </c>
    </row>
    <row r="21" spans="1:1" hidden="1" outlineLevel="1">
      <c r="A21" s="33" t="s">
        <v>265</v>
      </c>
    </row>
    <row r="22" spans="1:1" hidden="1" outlineLevel="1">
      <c r="A22" s="33" t="s">
        <v>266</v>
      </c>
    </row>
    <row r="23" spans="1:1" hidden="1" outlineLevel="1">
      <c r="A23" s="33" t="s">
        <v>267</v>
      </c>
    </row>
    <row r="24" spans="1:1" hidden="1" outlineLevel="1">
      <c r="A24" s="33" t="s">
        <v>268</v>
      </c>
    </row>
    <row r="25" spans="1:1" hidden="1" outlineLevel="1">
      <c r="A25" s="33" t="s">
        <v>269</v>
      </c>
    </row>
    <row r="26" spans="1:1" hidden="1" outlineLevel="1">
      <c r="A26" s="33" t="s">
        <v>270</v>
      </c>
    </row>
    <row r="27" spans="1:1" hidden="1" outlineLevel="1">
      <c r="A27" s="33" t="s">
        <v>271</v>
      </c>
    </row>
    <row r="28" spans="1:1" hidden="1" outlineLevel="1">
      <c r="A28" s="33" t="s">
        <v>272</v>
      </c>
    </row>
    <row r="29" spans="1:1" hidden="1" outlineLevel="1">
      <c r="A29" s="33" t="s">
        <v>273</v>
      </c>
    </row>
    <row r="30" spans="1:1" hidden="1" outlineLevel="1">
      <c r="A30" s="33" t="s">
        <v>274</v>
      </c>
    </row>
    <row r="31" spans="1:1" hidden="1" outlineLevel="1">
      <c r="A31" s="33" t="s">
        <v>275</v>
      </c>
    </row>
    <row r="32" spans="1:1" hidden="1" outlineLevel="1">
      <c r="A32" s="33" t="s">
        <v>276</v>
      </c>
    </row>
    <row r="33" spans="1:1" hidden="1" outlineLevel="1">
      <c r="A33" s="33" t="s">
        <v>277</v>
      </c>
    </row>
    <row r="34" spans="1:1" hidden="1" outlineLevel="1">
      <c r="A34" s="33" t="s">
        <v>278</v>
      </c>
    </row>
    <row r="35" spans="1:1" hidden="1" outlineLevel="1">
      <c r="A35" s="33" t="s">
        <v>279</v>
      </c>
    </row>
    <row r="36" spans="1:1" hidden="1" outlineLevel="1">
      <c r="A36" s="33" t="s">
        <v>280</v>
      </c>
    </row>
    <row r="37" spans="1:1" hidden="1" outlineLevel="1">
      <c r="A37" s="33" t="s">
        <v>281</v>
      </c>
    </row>
    <row r="38" spans="1:1" hidden="1" outlineLevel="1">
      <c r="A38" s="33" t="s">
        <v>282</v>
      </c>
    </row>
    <row r="39" spans="1:1" hidden="1" outlineLevel="1">
      <c r="A39" s="33" t="s">
        <v>283</v>
      </c>
    </row>
    <row r="40" spans="1:1" hidden="1" outlineLevel="1">
      <c r="A40" s="33" t="s">
        <v>284</v>
      </c>
    </row>
    <row r="41" spans="1:1" hidden="1" outlineLevel="1">
      <c r="A41" s="33" t="s">
        <v>285</v>
      </c>
    </row>
    <row r="42" spans="1:1" hidden="1" outlineLevel="1">
      <c r="A42" s="33" t="s">
        <v>286</v>
      </c>
    </row>
    <row r="43" spans="1:1" hidden="1" outlineLevel="1">
      <c r="A43" s="33" t="s">
        <v>287</v>
      </c>
    </row>
    <row r="44" spans="1:1" hidden="1" outlineLevel="1">
      <c r="A44" s="33" t="s">
        <v>288</v>
      </c>
    </row>
    <row r="45" spans="1:1" hidden="1" outlineLevel="1">
      <c r="A45" s="33" t="s">
        <v>289</v>
      </c>
    </row>
    <row r="46" spans="1:1" hidden="1" outlineLevel="1">
      <c r="A46" s="33" t="s">
        <v>290</v>
      </c>
    </row>
    <row r="47" spans="1:1" hidden="1" outlineLevel="1">
      <c r="A47" s="33" t="s">
        <v>291</v>
      </c>
    </row>
    <row r="48" spans="1:1" hidden="1" outlineLevel="1">
      <c r="A48" s="33" t="s">
        <v>292</v>
      </c>
    </row>
    <row r="49" spans="1:1" hidden="1" outlineLevel="1">
      <c r="A49" s="33" t="s">
        <v>293</v>
      </c>
    </row>
    <row r="50" spans="1:1" hidden="1" outlineLevel="1">
      <c r="A50" s="33" t="s">
        <v>294</v>
      </c>
    </row>
    <row r="51" spans="1:1" hidden="1" outlineLevel="1">
      <c r="A51" s="33" t="s">
        <v>295</v>
      </c>
    </row>
    <row r="52" spans="1:1" hidden="1" outlineLevel="1">
      <c r="A52" s="33" t="s">
        <v>296</v>
      </c>
    </row>
    <row r="53" spans="1:1" hidden="1" outlineLevel="1">
      <c r="A53" s="33" t="s">
        <v>297</v>
      </c>
    </row>
    <row r="54" spans="1:1" hidden="1" outlineLevel="1">
      <c r="A54" s="33" t="s">
        <v>298</v>
      </c>
    </row>
    <row r="55" spans="1:1" hidden="1" outlineLevel="1">
      <c r="A55" s="33" t="s">
        <v>299</v>
      </c>
    </row>
    <row r="56" spans="1:1" hidden="1" outlineLevel="1">
      <c r="A56" s="33" t="s">
        <v>300</v>
      </c>
    </row>
    <row r="57" spans="1:1" hidden="1" outlineLevel="1">
      <c r="A57" s="33" t="s">
        <v>301</v>
      </c>
    </row>
    <row r="58" spans="1:1" hidden="1" outlineLevel="1">
      <c r="A58" s="33" t="s">
        <v>302</v>
      </c>
    </row>
    <row r="59" spans="1:1" hidden="1" outlineLevel="1">
      <c r="A59" s="33" t="s">
        <v>303</v>
      </c>
    </row>
    <row r="60" spans="1:1" hidden="1" outlineLevel="1">
      <c r="A60" s="33" t="s">
        <v>304</v>
      </c>
    </row>
    <row r="61" spans="1:1" hidden="1" outlineLevel="1">
      <c r="A61" s="33" t="s">
        <v>305</v>
      </c>
    </row>
    <row r="62" spans="1:1" hidden="1" outlineLevel="1">
      <c r="A62" s="33" t="s">
        <v>306</v>
      </c>
    </row>
    <row r="63" spans="1:1" hidden="1" outlineLevel="1">
      <c r="A63" s="33" t="s">
        <v>307</v>
      </c>
    </row>
    <row r="64" spans="1:1" hidden="1" outlineLevel="1">
      <c r="A64" s="33" t="s">
        <v>308</v>
      </c>
    </row>
    <row r="65" spans="1:1" hidden="1" outlineLevel="1">
      <c r="A65" s="33" t="s">
        <v>309</v>
      </c>
    </row>
    <row r="66" spans="1:1" hidden="1" outlineLevel="1">
      <c r="A66" s="33" t="s">
        <v>310</v>
      </c>
    </row>
    <row r="67" spans="1:1" hidden="1" outlineLevel="1">
      <c r="A67" s="33" t="s">
        <v>311</v>
      </c>
    </row>
    <row r="68" spans="1:1" hidden="1" outlineLevel="1">
      <c r="A68" s="33" t="s">
        <v>312</v>
      </c>
    </row>
    <row r="69" spans="1:1" hidden="1" outlineLevel="1">
      <c r="A69" s="33" t="s">
        <v>313</v>
      </c>
    </row>
    <row r="70" spans="1:1" hidden="1" outlineLevel="1">
      <c r="A70" s="33" t="s">
        <v>314</v>
      </c>
    </row>
    <row r="71" spans="1:1" hidden="1" outlineLevel="1">
      <c r="A71" s="33" t="s">
        <v>315</v>
      </c>
    </row>
    <row r="72" spans="1:1" hidden="1" outlineLevel="1">
      <c r="A72" s="33" t="s">
        <v>316</v>
      </c>
    </row>
    <row r="73" spans="1:1" hidden="1" outlineLevel="1">
      <c r="A73" s="33" t="s">
        <v>317</v>
      </c>
    </row>
    <row r="74" spans="1:1" hidden="1" outlineLevel="1">
      <c r="A74" s="33" t="s">
        <v>318</v>
      </c>
    </row>
    <row r="75" spans="1:1" hidden="1" outlineLevel="1">
      <c r="A75" s="33" t="s">
        <v>319</v>
      </c>
    </row>
    <row r="76" spans="1:1" hidden="1" outlineLevel="1">
      <c r="A76" s="33" t="s">
        <v>320</v>
      </c>
    </row>
    <row r="77" spans="1:1" hidden="1" outlineLevel="1">
      <c r="A77" s="33" t="s">
        <v>321</v>
      </c>
    </row>
    <row r="78" spans="1:1" hidden="1" outlineLevel="1">
      <c r="A78" s="33" t="s">
        <v>322</v>
      </c>
    </row>
    <row r="79" spans="1:1" hidden="1" outlineLevel="1">
      <c r="A79" s="33" t="s">
        <v>323</v>
      </c>
    </row>
    <row r="80" spans="1:1" hidden="1" outlineLevel="1">
      <c r="A80" s="33" t="s">
        <v>324</v>
      </c>
    </row>
    <row r="81" spans="1:1" hidden="1" outlineLevel="1">
      <c r="A81" s="33" t="s">
        <v>325</v>
      </c>
    </row>
    <row r="82" spans="1:1" hidden="1" outlineLevel="1">
      <c r="A82" s="33" t="s">
        <v>326</v>
      </c>
    </row>
    <row r="83" spans="1:1" hidden="1" outlineLevel="1">
      <c r="A83" s="33" t="s">
        <v>327</v>
      </c>
    </row>
    <row r="84" spans="1:1" hidden="1" outlineLevel="1">
      <c r="A84" s="33" t="s">
        <v>328</v>
      </c>
    </row>
    <row r="85" spans="1:1" hidden="1" outlineLevel="1">
      <c r="A85" s="33" t="s">
        <v>329</v>
      </c>
    </row>
    <row r="86" spans="1:1" hidden="1" outlineLevel="1">
      <c r="A86" s="33" t="s">
        <v>330</v>
      </c>
    </row>
    <row r="87" spans="1:1" hidden="1" outlineLevel="1">
      <c r="A87" s="33" t="s">
        <v>331</v>
      </c>
    </row>
    <row r="88" spans="1:1" hidden="1" outlineLevel="1">
      <c r="A88" s="33" t="s">
        <v>332</v>
      </c>
    </row>
    <row r="89" spans="1:1" hidden="1" outlineLevel="1">
      <c r="A89" s="33" t="s">
        <v>333</v>
      </c>
    </row>
    <row r="90" spans="1:1" hidden="1" outlineLevel="1">
      <c r="A90" s="33" t="s">
        <v>334</v>
      </c>
    </row>
    <row r="91" spans="1:1" hidden="1" outlineLevel="1">
      <c r="A91" s="33" t="s">
        <v>335</v>
      </c>
    </row>
    <row r="92" spans="1:1" hidden="1" outlineLevel="1">
      <c r="A92" s="33" t="s">
        <v>336</v>
      </c>
    </row>
    <row r="93" spans="1:1" hidden="1" outlineLevel="1">
      <c r="A93" s="33" t="s">
        <v>337</v>
      </c>
    </row>
    <row r="94" spans="1:1" hidden="1" outlineLevel="1">
      <c r="A94" s="33" t="s">
        <v>338</v>
      </c>
    </row>
    <row r="95" spans="1:1" hidden="1" outlineLevel="1">
      <c r="A95" s="33" t="s">
        <v>339</v>
      </c>
    </row>
    <row r="96" spans="1:1" hidden="1" outlineLevel="1">
      <c r="A96" s="33" t="s">
        <v>340</v>
      </c>
    </row>
    <row r="97" spans="1:1" hidden="1" outlineLevel="1">
      <c r="A97" s="33" t="s">
        <v>341</v>
      </c>
    </row>
    <row r="98" spans="1:1" hidden="1" outlineLevel="1">
      <c r="A98" s="33" t="s">
        <v>342</v>
      </c>
    </row>
    <row r="99" spans="1:1" hidden="1" outlineLevel="1">
      <c r="A99" s="33" t="s">
        <v>343</v>
      </c>
    </row>
    <row r="100" spans="1:1" hidden="1" outlineLevel="1">
      <c r="A100" s="33" t="s">
        <v>344</v>
      </c>
    </row>
    <row r="101" spans="1:1" hidden="1" outlineLevel="1">
      <c r="A101" s="33" t="s">
        <v>345</v>
      </c>
    </row>
    <row r="102" spans="1:1" hidden="1" outlineLevel="1">
      <c r="A102" s="33" t="s">
        <v>346</v>
      </c>
    </row>
    <row r="103" spans="1:1" hidden="1" outlineLevel="1">
      <c r="A103" s="33" t="s">
        <v>347</v>
      </c>
    </row>
    <row r="104" spans="1:1" hidden="1" outlineLevel="1">
      <c r="A104" s="33" t="s">
        <v>348</v>
      </c>
    </row>
    <row r="105" spans="1:1" hidden="1" outlineLevel="1">
      <c r="A105" s="33" t="s">
        <v>349</v>
      </c>
    </row>
    <row r="106" spans="1:1" hidden="1" outlineLevel="1">
      <c r="A106" s="154" t="s">
        <v>493</v>
      </c>
    </row>
    <row r="107" spans="1:1" hidden="1" outlineLevel="1">
      <c r="A107" s="154" t="s">
        <v>494</v>
      </c>
    </row>
    <row r="108" spans="1:1" hidden="1" outlineLevel="1">
      <c r="A108" s="154" t="s">
        <v>495</v>
      </c>
    </row>
    <row r="109" spans="1:1" hidden="1" outlineLevel="1">
      <c r="A109" s="154" t="s">
        <v>496</v>
      </c>
    </row>
    <row r="110" spans="1:1" hidden="1" outlineLevel="1">
      <c r="A110" s="154" t="s">
        <v>497</v>
      </c>
    </row>
    <row r="111" spans="1:1" hidden="1" outlineLevel="1">
      <c r="A111" s="154" t="s">
        <v>498</v>
      </c>
    </row>
    <row r="112" spans="1:1" hidden="1" outlineLevel="1">
      <c r="A112" s="154" t="s">
        <v>499</v>
      </c>
    </row>
    <row r="113" spans="1:1" hidden="1" outlineLevel="1">
      <c r="A113" s="154" t="s">
        <v>500</v>
      </c>
    </row>
    <row r="114" spans="1:1" hidden="1" outlineLevel="1">
      <c r="A114" s="154" t="s">
        <v>501</v>
      </c>
    </row>
    <row r="115" spans="1:1" hidden="1" outlineLevel="1">
      <c r="A115" s="154" t="s">
        <v>502</v>
      </c>
    </row>
    <row r="116" spans="1:1" hidden="1" outlineLevel="1">
      <c r="A116" s="154" t="s">
        <v>503</v>
      </c>
    </row>
    <row r="117" spans="1:1" hidden="1" outlineLevel="1">
      <c r="A117" s="154" t="s">
        <v>504</v>
      </c>
    </row>
    <row r="118" spans="1:1" hidden="1" outlineLevel="1">
      <c r="A118" s="154" t="s">
        <v>505</v>
      </c>
    </row>
    <row r="119" spans="1:1" hidden="1" outlineLevel="1">
      <c r="A119" s="154" t="s">
        <v>506</v>
      </c>
    </row>
    <row r="120" spans="1:1" hidden="1" outlineLevel="1">
      <c r="A120" s="154" t="s">
        <v>507</v>
      </c>
    </row>
    <row r="121" spans="1:1" hidden="1" outlineLevel="1">
      <c r="A121" s="154" t="s">
        <v>508</v>
      </c>
    </row>
    <row r="122" spans="1:1" hidden="1" outlineLevel="1">
      <c r="A122" s="154" t="s">
        <v>509</v>
      </c>
    </row>
    <row r="123" spans="1:1" hidden="1" outlineLevel="1">
      <c r="A123" s="154" t="s">
        <v>510</v>
      </c>
    </row>
    <row r="124" spans="1:1" hidden="1" outlineLevel="1">
      <c r="A124" s="154" t="s">
        <v>511</v>
      </c>
    </row>
    <row r="125" spans="1:1" hidden="1" outlineLevel="1">
      <c r="A125" s="154" t="s">
        <v>512</v>
      </c>
    </row>
    <row r="126" spans="1:1" hidden="1" outlineLevel="1">
      <c r="A126" s="154" t="s">
        <v>513</v>
      </c>
    </row>
    <row r="127" spans="1:1" hidden="1" outlineLevel="1">
      <c r="A127" s="154" t="s">
        <v>514</v>
      </c>
    </row>
    <row r="128" spans="1:1" hidden="1" outlineLevel="1">
      <c r="A128" s="154" t="s">
        <v>515</v>
      </c>
    </row>
    <row r="129" spans="1:1" hidden="1" outlineLevel="1">
      <c r="A129" s="154" t="s">
        <v>516</v>
      </c>
    </row>
    <row r="130" spans="1:1" hidden="1" outlineLevel="1">
      <c r="A130" s="154" t="s">
        <v>517</v>
      </c>
    </row>
    <row r="131" spans="1:1" hidden="1" outlineLevel="1">
      <c r="A131" s="154" t="s">
        <v>518</v>
      </c>
    </row>
    <row r="132" spans="1:1" hidden="1" outlineLevel="1">
      <c r="A132" s="154" t="s">
        <v>519</v>
      </c>
    </row>
    <row r="133" spans="1:1" hidden="1" outlineLevel="1">
      <c r="A133" s="154" t="s">
        <v>520</v>
      </c>
    </row>
    <row r="134" spans="1:1" hidden="1" outlineLevel="1">
      <c r="A134" s="154" t="s">
        <v>521</v>
      </c>
    </row>
    <row r="135" spans="1:1" hidden="1" outlineLevel="1">
      <c r="A135" s="154" t="s">
        <v>522</v>
      </c>
    </row>
    <row r="136" spans="1:1" hidden="1" outlineLevel="1">
      <c r="A136" s="154" t="s">
        <v>523</v>
      </c>
    </row>
    <row r="137" spans="1:1" hidden="1" outlineLevel="1">
      <c r="A137" s="154" t="s">
        <v>524</v>
      </c>
    </row>
    <row r="138" spans="1:1" hidden="1" outlineLevel="1">
      <c r="A138" s="154" t="s">
        <v>525</v>
      </c>
    </row>
    <row r="139" spans="1:1" hidden="1" outlineLevel="1">
      <c r="A139" s="154" t="s">
        <v>526</v>
      </c>
    </row>
    <row r="140" spans="1:1" hidden="1" outlineLevel="1">
      <c r="A140" s="154" t="s">
        <v>527</v>
      </c>
    </row>
    <row r="141" spans="1:1" hidden="1" outlineLevel="1">
      <c r="A141" s="154" t="s">
        <v>528</v>
      </c>
    </row>
    <row r="142" spans="1:1" hidden="1" outlineLevel="1">
      <c r="A142" s="154" t="s">
        <v>529</v>
      </c>
    </row>
    <row r="143" spans="1:1" hidden="1" outlineLevel="1">
      <c r="A143" s="154" t="s">
        <v>530</v>
      </c>
    </row>
    <row r="144" spans="1:1" hidden="1" outlineLevel="1">
      <c r="A144" s="154" t="s">
        <v>531</v>
      </c>
    </row>
    <row r="145" spans="1:7" hidden="1" outlineLevel="1">
      <c r="A145" s="154" t="s">
        <v>532</v>
      </c>
    </row>
    <row r="146" spans="1:7" hidden="1" outlineLevel="1">
      <c r="A146" s="7"/>
    </row>
    <row r="147" spans="1:7" ht="16.5" thickBot="1">
      <c r="A147" s="7" t="s">
        <v>701</v>
      </c>
      <c r="C147" s="7" t="s">
        <v>706</v>
      </c>
      <c r="D147" s="7" t="s">
        <v>709</v>
      </c>
      <c r="F147" s="7" t="s">
        <v>715</v>
      </c>
      <c r="G147" s="33" t="s">
        <v>716</v>
      </c>
    </row>
    <row r="148" spans="1:7">
      <c r="A148" s="297" t="s">
        <v>237</v>
      </c>
      <c r="B148" s="298"/>
      <c r="C148" s="299" t="s">
        <v>534</v>
      </c>
      <c r="D148" s="297" t="s">
        <v>429</v>
      </c>
      <c r="E148" s="298"/>
      <c r="F148" s="299" t="s">
        <v>444</v>
      </c>
      <c r="G148" s="300" t="s">
        <v>456</v>
      </c>
    </row>
    <row r="149" spans="1:7">
      <c r="A149" s="302" t="s">
        <v>400</v>
      </c>
      <c r="B149" s="303"/>
      <c r="C149" s="304" t="str">
        <f t="shared" ref="C149:C212" ca="1" si="0">IF(OFFSET(номера_котла,B150-1,0,1,1)="","",OFFSET(номера_котла,B150-1,0,1,1))</f>
        <v>№1 паровой</v>
      </c>
      <c r="D149" s="302" t="s">
        <v>710</v>
      </c>
      <c r="E149" s="303"/>
      <c r="F149" s="304" t="s">
        <v>445</v>
      </c>
      <c r="G149" s="305" t="str">
        <f ca="1">A150</f>
        <v>№1 паровой</v>
      </c>
    </row>
    <row r="150" spans="1:7">
      <c r="A150" s="302" t="str">
        <f t="shared" ref="A150:A213" ca="1" si="1">IF(OFFSET(номера_котла,B150-1,0,1,1)="","",OFFSET(номера_котла,B150-1,0,1,1))</f>
        <v>№1 паровой</v>
      </c>
      <c r="B150" s="303">
        <v>1</v>
      </c>
      <c r="C150" s="304" t="str">
        <f t="shared" ca="1" si="0"/>
        <v>№2 паровой</v>
      </c>
      <c r="D150" s="302" t="str">
        <f t="shared" ref="D150:D213" ca="1" si="2">IF(OFFSET(вспом_пом,E150-1,0,1,1)="","",OFFSET(вспом_пом,E150-1,0,1,1))</f>
        <v>Здание ХОВ</v>
      </c>
      <c r="E150" s="303">
        <v>1</v>
      </c>
      <c r="F150" s="304" t="s">
        <v>712</v>
      </c>
      <c r="G150" s="305" t="str">
        <f t="shared" ref="G150:G213" ca="1" si="3">A151</f>
        <v>№2 паровой</v>
      </c>
    </row>
    <row r="151" spans="1:7">
      <c r="A151" s="302" t="str">
        <f t="shared" ca="1" si="1"/>
        <v>№2 паровой</v>
      </c>
      <c r="B151" s="303">
        <f>B150+1</f>
        <v>2</v>
      </c>
      <c r="C151" s="304" t="str">
        <f t="shared" ca="1" si="0"/>
        <v>№3 паровой</v>
      </c>
      <c r="D151" s="302" t="str">
        <f t="shared" ca="1" si="2"/>
        <v/>
      </c>
      <c r="E151" s="303">
        <v>2</v>
      </c>
      <c r="F151" s="304" t="s">
        <v>713</v>
      </c>
      <c r="G151" s="305" t="str">
        <f t="shared" ca="1" si="3"/>
        <v>№3 паровой</v>
      </c>
    </row>
    <row r="152" spans="1:7" ht="16.5" thickBot="1">
      <c r="A152" s="302" t="str">
        <f t="shared" ca="1" si="1"/>
        <v>№3 паровой</v>
      </c>
      <c r="B152" s="303">
        <f t="shared" ref="B152:B215" si="4">B151+1</f>
        <v>3</v>
      </c>
      <c r="C152" s="304" t="str">
        <f t="shared" ca="1" si="0"/>
        <v>№4 водяной</v>
      </c>
      <c r="D152" s="302" t="str">
        <f t="shared" ca="1" si="2"/>
        <v/>
      </c>
      <c r="E152" s="303">
        <v>3</v>
      </c>
      <c r="F152" s="308" t="s">
        <v>714</v>
      </c>
      <c r="G152" s="305" t="str">
        <f t="shared" ca="1" si="3"/>
        <v>№4 водяной</v>
      </c>
    </row>
    <row r="153" spans="1:7">
      <c r="A153" s="302" t="str">
        <f t="shared" ca="1" si="1"/>
        <v>№4 водяной</v>
      </c>
      <c r="B153" s="303">
        <f t="shared" si="4"/>
        <v>4</v>
      </c>
      <c r="C153" s="304" t="str">
        <f t="shared" ca="1" si="0"/>
        <v>№5 водяной</v>
      </c>
      <c r="D153" s="302" t="str">
        <f t="shared" ca="1" si="2"/>
        <v/>
      </c>
      <c r="E153" s="307">
        <v>4</v>
      </c>
      <c r="F153" s="301"/>
      <c r="G153" s="305" t="str">
        <f t="shared" ca="1" si="3"/>
        <v>№5 водяной</v>
      </c>
    </row>
    <row r="154" spans="1:7">
      <c r="A154" s="302" t="str">
        <f t="shared" ca="1" si="1"/>
        <v>№5 водяной</v>
      </c>
      <c r="B154" s="303">
        <f t="shared" si="4"/>
        <v>5</v>
      </c>
      <c r="C154" s="304" t="str">
        <f t="shared" ca="1" si="0"/>
        <v>Водяной №1</v>
      </c>
      <c r="D154" s="302" t="str">
        <f t="shared" ca="1" si="2"/>
        <v/>
      </c>
      <c r="E154" s="307">
        <v>5</v>
      </c>
      <c r="F154" s="301"/>
      <c r="G154" s="305" t="str">
        <f t="shared" ca="1" si="3"/>
        <v>Водяной №1</v>
      </c>
    </row>
    <row r="155" spans="1:7">
      <c r="A155" s="302" t="str">
        <f t="shared" ca="1" si="1"/>
        <v>Водяной №1</v>
      </c>
      <c r="B155" s="303">
        <f t="shared" si="4"/>
        <v>6</v>
      </c>
      <c r="C155" s="304" t="str">
        <f t="shared" ca="1" si="0"/>
        <v>Водяной №2</v>
      </c>
      <c r="D155" s="302" t="str">
        <f t="shared" ca="1" si="2"/>
        <v/>
      </c>
      <c r="E155" s="307">
        <v>6</v>
      </c>
      <c r="F155" s="301"/>
      <c r="G155" s="305" t="str">
        <f t="shared" ca="1" si="3"/>
        <v>Водяной №2</v>
      </c>
    </row>
    <row r="156" spans="1:7">
      <c r="A156" s="302" t="str">
        <f t="shared" ca="1" si="1"/>
        <v>Водяной №2</v>
      </c>
      <c r="B156" s="303">
        <f t="shared" si="4"/>
        <v>7</v>
      </c>
      <c r="C156" s="304" t="str">
        <f t="shared" ca="1" si="0"/>
        <v/>
      </c>
      <c r="D156" s="302" t="str">
        <f t="shared" ca="1" si="2"/>
        <v/>
      </c>
      <c r="E156" s="307">
        <v>7</v>
      </c>
      <c r="F156" s="301"/>
      <c r="G156" s="305" t="str">
        <f t="shared" ca="1" si="3"/>
        <v/>
      </c>
    </row>
    <row r="157" spans="1:7">
      <c r="A157" s="302" t="str">
        <f t="shared" ca="1" si="1"/>
        <v/>
      </c>
      <c r="B157" s="303">
        <f t="shared" si="4"/>
        <v>8</v>
      </c>
      <c r="C157" s="304" t="str">
        <f t="shared" ca="1" si="0"/>
        <v/>
      </c>
      <c r="D157" s="302" t="str">
        <f t="shared" ca="1" si="2"/>
        <v/>
      </c>
      <c r="E157" s="307">
        <v>8</v>
      </c>
      <c r="F157" s="301"/>
      <c r="G157" s="305" t="str">
        <f t="shared" ca="1" si="3"/>
        <v/>
      </c>
    </row>
    <row r="158" spans="1:7">
      <c r="A158" s="302" t="str">
        <f t="shared" ca="1" si="1"/>
        <v/>
      </c>
      <c r="B158" s="303">
        <f t="shared" si="4"/>
        <v>9</v>
      </c>
      <c r="C158" s="304" t="str">
        <f t="shared" ca="1" si="0"/>
        <v/>
      </c>
      <c r="D158" s="302" t="str">
        <f t="shared" ca="1" si="2"/>
        <v/>
      </c>
      <c r="E158" s="307">
        <v>9</v>
      </c>
      <c r="F158" s="301"/>
      <c r="G158" s="305" t="str">
        <f t="shared" ca="1" si="3"/>
        <v/>
      </c>
    </row>
    <row r="159" spans="1:7">
      <c r="A159" s="302" t="str">
        <f t="shared" ca="1" si="1"/>
        <v/>
      </c>
      <c r="B159" s="303">
        <f t="shared" si="4"/>
        <v>10</v>
      </c>
      <c r="C159" s="304" t="str">
        <f t="shared" ca="1" si="0"/>
        <v/>
      </c>
      <c r="D159" s="302" t="str">
        <f t="shared" ca="1" si="2"/>
        <v/>
      </c>
      <c r="E159" s="307">
        <v>10</v>
      </c>
      <c r="F159" s="301"/>
      <c r="G159" s="305" t="str">
        <f t="shared" ca="1" si="3"/>
        <v/>
      </c>
    </row>
    <row r="160" spans="1:7">
      <c r="A160" s="302" t="str">
        <f t="shared" ca="1" si="1"/>
        <v/>
      </c>
      <c r="B160" s="303">
        <f t="shared" si="4"/>
        <v>11</v>
      </c>
      <c r="C160" s="304" t="str">
        <f t="shared" ca="1" si="0"/>
        <v/>
      </c>
      <c r="D160" s="302" t="str">
        <f t="shared" ca="1" si="2"/>
        <v/>
      </c>
      <c r="E160" s="307">
        <v>11</v>
      </c>
      <c r="F160" s="301"/>
      <c r="G160" s="305" t="str">
        <f t="shared" ca="1" si="3"/>
        <v/>
      </c>
    </row>
    <row r="161" spans="1:7">
      <c r="A161" s="302" t="str">
        <f t="shared" ca="1" si="1"/>
        <v/>
      </c>
      <c r="B161" s="303">
        <f t="shared" si="4"/>
        <v>12</v>
      </c>
      <c r="C161" s="304" t="str">
        <f t="shared" ca="1" si="0"/>
        <v/>
      </c>
      <c r="D161" s="302" t="str">
        <f t="shared" ca="1" si="2"/>
        <v/>
      </c>
      <c r="E161" s="307">
        <v>12</v>
      </c>
      <c r="F161" s="301"/>
      <c r="G161" s="305" t="str">
        <f t="shared" ca="1" si="3"/>
        <v/>
      </c>
    </row>
    <row r="162" spans="1:7">
      <c r="A162" s="302" t="str">
        <f t="shared" ca="1" si="1"/>
        <v/>
      </c>
      <c r="B162" s="303">
        <f t="shared" si="4"/>
        <v>13</v>
      </c>
      <c r="C162" s="304" t="str">
        <f t="shared" ca="1" si="0"/>
        <v/>
      </c>
      <c r="D162" s="302" t="str">
        <f t="shared" ca="1" si="2"/>
        <v/>
      </c>
      <c r="E162" s="307">
        <v>13</v>
      </c>
      <c r="F162" s="301"/>
      <c r="G162" s="305" t="str">
        <f t="shared" ca="1" si="3"/>
        <v/>
      </c>
    </row>
    <row r="163" spans="1:7">
      <c r="A163" s="302" t="str">
        <f t="shared" ca="1" si="1"/>
        <v/>
      </c>
      <c r="B163" s="303">
        <f t="shared" si="4"/>
        <v>14</v>
      </c>
      <c r="C163" s="304" t="str">
        <f t="shared" ca="1" si="0"/>
        <v/>
      </c>
      <c r="D163" s="302" t="str">
        <f t="shared" ca="1" si="2"/>
        <v/>
      </c>
      <c r="E163" s="307">
        <v>14</v>
      </c>
      <c r="F163" s="301"/>
      <c r="G163" s="305" t="str">
        <f t="shared" ca="1" si="3"/>
        <v/>
      </c>
    </row>
    <row r="164" spans="1:7">
      <c r="A164" s="302" t="str">
        <f t="shared" ca="1" si="1"/>
        <v/>
      </c>
      <c r="B164" s="303">
        <f t="shared" si="4"/>
        <v>15</v>
      </c>
      <c r="C164" s="304" t="str">
        <f t="shared" ca="1" si="0"/>
        <v/>
      </c>
      <c r="D164" s="302" t="str">
        <f t="shared" ca="1" si="2"/>
        <v/>
      </c>
      <c r="E164" s="307">
        <v>15</v>
      </c>
      <c r="F164" s="301"/>
      <c r="G164" s="305" t="str">
        <f t="shared" ca="1" si="3"/>
        <v/>
      </c>
    </row>
    <row r="165" spans="1:7">
      <c r="A165" s="302" t="str">
        <f t="shared" ca="1" si="1"/>
        <v/>
      </c>
      <c r="B165" s="303">
        <f t="shared" si="4"/>
        <v>16</v>
      </c>
      <c r="C165" s="304" t="str">
        <f t="shared" ca="1" si="0"/>
        <v/>
      </c>
      <c r="D165" s="302" t="str">
        <f t="shared" ca="1" si="2"/>
        <v/>
      </c>
      <c r="E165" s="307">
        <v>16</v>
      </c>
      <c r="F165" s="301"/>
      <c r="G165" s="305" t="str">
        <f t="shared" ca="1" si="3"/>
        <v/>
      </c>
    </row>
    <row r="166" spans="1:7">
      <c r="A166" s="302" t="str">
        <f t="shared" ca="1" si="1"/>
        <v/>
      </c>
      <c r="B166" s="303">
        <f t="shared" si="4"/>
        <v>17</v>
      </c>
      <c r="C166" s="304" t="str">
        <f t="shared" ca="1" si="0"/>
        <v/>
      </c>
      <c r="D166" s="302" t="str">
        <f t="shared" ca="1" si="2"/>
        <v/>
      </c>
      <c r="E166" s="307">
        <v>17</v>
      </c>
      <c r="F166" s="301"/>
      <c r="G166" s="305" t="str">
        <f t="shared" ca="1" si="3"/>
        <v/>
      </c>
    </row>
    <row r="167" spans="1:7">
      <c r="A167" s="302" t="str">
        <f t="shared" ca="1" si="1"/>
        <v/>
      </c>
      <c r="B167" s="303">
        <f t="shared" si="4"/>
        <v>18</v>
      </c>
      <c r="C167" s="304" t="str">
        <f t="shared" ca="1" si="0"/>
        <v/>
      </c>
      <c r="D167" s="302" t="str">
        <f t="shared" ca="1" si="2"/>
        <v/>
      </c>
      <c r="E167" s="307">
        <v>18</v>
      </c>
      <c r="F167" s="301"/>
      <c r="G167" s="305" t="str">
        <f t="shared" ca="1" si="3"/>
        <v/>
      </c>
    </row>
    <row r="168" spans="1:7">
      <c r="A168" s="302" t="str">
        <f t="shared" ca="1" si="1"/>
        <v/>
      </c>
      <c r="B168" s="303">
        <f t="shared" si="4"/>
        <v>19</v>
      </c>
      <c r="C168" s="304" t="str">
        <f t="shared" ca="1" si="0"/>
        <v/>
      </c>
      <c r="D168" s="302" t="str">
        <f t="shared" ca="1" si="2"/>
        <v/>
      </c>
      <c r="E168" s="307">
        <v>19</v>
      </c>
      <c r="F168" s="301"/>
      <c r="G168" s="305" t="str">
        <f t="shared" ca="1" si="3"/>
        <v/>
      </c>
    </row>
    <row r="169" spans="1:7">
      <c r="A169" s="302" t="str">
        <f t="shared" ca="1" si="1"/>
        <v/>
      </c>
      <c r="B169" s="303">
        <f t="shared" si="4"/>
        <v>20</v>
      </c>
      <c r="C169" s="304" t="str">
        <f t="shared" ca="1" si="0"/>
        <v/>
      </c>
      <c r="D169" s="302" t="str">
        <f t="shared" ca="1" si="2"/>
        <v/>
      </c>
      <c r="E169" s="307">
        <v>20</v>
      </c>
      <c r="F169" s="301"/>
      <c r="G169" s="305" t="str">
        <f t="shared" ca="1" si="3"/>
        <v/>
      </c>
    </row>
    <row r="170" spans="1:7">
      <c r="A170" s="302" t="str">
        <f t="shared" ca="1" si="1"/>
        <v/>
      </c>
      <c r="B170" s="303">
        <f t="shared" si="4"/>
        <v>21</v>
      </c>
      <c r="C170" s="304" t="str">
        <f t="shared" ca="1" si="0"/>
        <v/>
      </c>
      <c r="D170" s="302" t="str">
        <f t="shared" ca="1" si="2"/>
        <v/>
      </c>
      <c r="E170" s="307">
        <v>21</v>
      </c>
      <c r="F170" s="301"/>
      <c r="G170" s="305" t="str">
        <f t="shared" ca="1" si="3"/>
        <v/>
      </c>
    </row>
    <row r="171" spans="1:7">
      <c r="A171" s="302" t="str">
        <f t="shared" ca="1" si="1"/>
        <v/>
      </c>
      <c r="B171" s="303">
        <f t="shared" si="4"/>
        <v>22</v>
      </c>
      <c r="C171" s="304" t="str">
        <f t="shared" ca="1" si="0"/>
        <v/>
      </c>
      <c r="D171" s="302" t="str">
        <f t="shared" ca="1" si="2"/>
        <v/>
      </c>
      <c r="E171" s="307">
        <v>22</v>
      </c>
      <c r="F171" s="301"/>
      <c r="G171" s="305" t="str">
        <f t="shared" ca="1" si="3"/>
        <v/>
      </c>
    </row>
    <row r="172" spans="1:7">
      <c r="A172" s="302" t="str">
        <f t="shared" ca="1" si="1"/>
        <v/>
      </c>
      <c r="B172" s="303">
        <f t="shared" si="4"/>
        <v>23</v>
      </c>
      <c r="C172" s="304" t="str">
        <f t="shared" ca="1" si="0"/>
        <v/>
      </c>
      <c r="D172" s="302" t="str">
        <f t="shared" ca="1" si="2"/>
        <v/>
      </c>
      <c r="E172" s="307">
        <v>23</v>
      </c>
      <c r="F172" s="301"/>
      <c r="G172" s="305" t="str">
        <f t="shared" ca="1" si="3"/>
        <v/>
      </c>
    </row>
    <row r="173" spans="1:7">
      <c r="A173" s="302" t="str">
        <f t="shared" ca="1" si="1"/>
        <v/>
      </c>
      <c r="B173" s="303">
        <f t="shared" si="4"/>
        <v>24</v>
      </c>
      <c r="C173" s="304" t="str">
        <f t="shared" ca="1" si="0"/>
        <v/>
      </c>
      <c r="D173" s="302" t="str">
        <f t="shared" ca="1" si="2"/>
        <v/>
      </c>
      <c r="E173" s="307">
        <v>24</v>
      </c>
      <c r="F173" s="301"/>
      <c r="G173" s="305" t="str">
        <f t="shared" ca="1" si="3"/>
        <v/>
      </c>
    </row>
    <row r="174" spans="1:7">
      <c r="A174" s="302" t="str">
        <f t="shared" ca="1" si="1"/>
        <v/>
      </c>
      <c r="B174" s="303">
        <f t="shared" si="4"/>
        <v>25</v>
      </c>
      <c r="C174" s="304" t="str">
        <f t="shared" ca="1" si="0"/>
        <v/>
      </c>
      <c r="D174" s="302" t="str">
        <f t="shared" ca="1" si="2"/>
        <v/>
      </c>
      <c r="E174" s="307">
        <v>25</v>
      </c>
      <c r="F174" s="301"/>
      <c r="G174" s="305" t="str">
        <f t="shared" ca="1" si="3"/>
        <v/>
      </c>
    </row>
    <row r="175" spans="1:7">
      <c r="A175" s="302" t="str">
        <f t="shared" ca="1" si="1"/>
        <v/>
      </c>
      <c r="B175" s="303">
        <f t="shared" si="4"/>
        <v>26</v>
      </c>
      <c r="C175" s="304" t="str">
        <f t="shared" ca="1" si="0"/>
        <v/>
      </c>
      <c r="D175" s="302" t="str">
        <f t="shared" ca="1" si="2"/>
        <v/>
      </c>
      <c r="E175" s="307">
        <v>26</v>
      </c>
      <c r="F175" s="301"/>
      <c r="G175" s="305" t="str">
        <f t="shared" ca="1" si="3"/>
        <v/>
      </c>
    </row>
    <row r="176" spans="1:7">
      <c r="A176" s="302" t="str">
        <f t="shared" ca="1" si="1"/>
        <v/>
      </c>
      <c r="B176" s="303">
        <f t="shared" si="4"/>
        <v>27</v>
      </c>
      <c r="C176" s="304" t="str">
        <f t="shared" ca="1" si="0"/>
        <v/>
      </c>
      <c r="D176" s="302" t="str">
        <f t="shared" ca="1" si="2"/>
        <v/>
      </c>
      <c r="E176" s="307">
        <v>27</v>
      </c>
      <c r="F176" s="301"/>
      <c r="G176" s="305" t="str">
        <f t="shared" ca="1" si="3"/>
        <v/>
      </c>
    </row>
    <row r="177" spans="1:7">
      <c r="A177" s="302" t="str">
        <f t="shared" ca="1" si="1"/>
        <v/>
      </c>
      <c r="B177" s="303">
        <f t="shared" si="4"/>
        <v>28</v>
      </c>
      <c r="C177" s="304" t="str">
        <f t="shared" ca="1" si="0"/>
        <v/>
      </c>
      <c r="D177" s="302" t="str">
        <f t="shared" ca="1" si="2"/>
        <v/>
      </c>
      <c r="E177" s="307">
        <v>28</v>
      </c>
      <c r="F177" s="301"/>
      <c r="G177" s="305" t="str">
        <f t="shared" ca="1" si="3"/>
        <v/>
      </c>
    </row>
    <row r="178" spans="1:7">
      <c r="A178" s="302" t="str">
        <f t="shared" ca="1" si="1"/>
        <v/>
      </c>
      <c r="B178" s="303">
        <f t="shared" si="4"/>
        <v>29</v>
      </c>
      <c r="C178" s="304" t="str">
        <f t="shared" ca="1" si="0"/>
        <v/>
      </c>
      <c r="D178" s="302" t="str">
        <f t="shared" ca="1" si="2"/>
        <v/>
      </c>
      <c r="E178" s="307">
        <v>29</v>
      </c>
      <c r="F178" s="301"/>
      <c r="G178" s="305" t="str">
        <f t="shared" ca="1" si="3"/>
        <v/>
      </c>
    </row>
    <row r="179" spans="1:7">
      <c r="A179" s="302" t="str">
        <f t="shared" ca="1" si="1"/>
        <v/>
      </c>
      <c r="B179" s="303">
        <f t="shared" si="4"/>
        <v>30</v>
      </c>
      <c r="C179" s="304" t="str">
        <f t="shared" ca="1" si="0"/>
        <v/>
      </c>
      <c r="D179" s="302" t="str">
        <f t="shared" ca="1" si="2"/>
        <v/>
      </c>
      <c r="E179" s="307">
        <v>30</v>
      </c>
      <c r="F179" s="301"/>
      <c r="G179" s="305" t="str">
        <f t="shared" ca="1" si="3"/>
        <v/>
      </c>
    </row>
    <row r="180" spans="1:7">
      <c r="A180" s="302" t="str">
        <f t="shared" ca="1" si="1"/>
        <v/>
      </c>
      <c r="B180" s="303">
        <f t="shared" si="4"/>
        <v>31</v>
      </c>
      <c r="C180" s="304" t="str">
        <f t="shared" ca="1" si="0"/>
        <v/>
      </c>
      <c r="D180" s="302" t="str">
        <f t="shared" ca="1" si="2"/>
        <v/>
      </c>
      <c r="E180" s="307">
        <v>31</v>
      </c>
      <c r="F180" s="301"/>
      <c r="G180" s="305" t="str">
        <f t="shared" ca="1" si="3"/>
        <v/>
      </c>
    </row>
    <row r="181" spans="1:7">
      <c r="A181" s="302" t="str">
        <f t="shared" ca="1" si="1"/>
        <v/>
      </c>
      <c r="B181" s="303">
        <f t="shared" si="4"/>
        <v>32</v>
      </c>
      <c r="C181" s="304" t="str">
        <f t="shared" ca="1" si="0"/>
        <v/>
      </c>
      <c r="D181" s="302" t="str">
        <f t="shared" ca="1" si="2"/>
        <v/>
      </c>
      <c r="E181" s="307">
        <v>32</v>
      </c>
      <c r="F181" s="301"/>
      <c r="G181" s="305" t="str">
        <f t="shared" ca="1" si="3"/>
        <v/>
      </c>
    </row>
    <row r="182" spans="1:7">
      <c r="A182" s="302" t="str">
        <f t="shared" ca="1" si="1"/>
        <v/>
      </c>
      <c r="B182" s="303">
        <f t="shared" si="4"/>
        <v>33</v>
      </c>
      <c r="C182" s="304" t="str">
        <f t="shared" ca="1" si="0"/>
        <v/>
      </c>
      <c r="D182" s="302" t="str">
        <f t="shared" ca="1" si="2"/>
        <v/>
      </c>
      <c r="E182" s="307">
        <v>33</v>
      </c>
      <c r="F182" s="301"/>
      <c r="G182" s="305" t="str">
        <f t="shared" ca="1" si="3"/>
        <v/>
      </c>
    </row>
    <row r="183" spans="1:7">
      <c r="A183" s="302" t="str">
        <f t="shared" ca="1" si="1"/>
        <v/>
      </c>
      <c r="B183" s="303">
        <f t="shared" si="4"/>
        <v>34</v>
      </c>
      <c r="C183" s="304" t="str">
        <f t="shared" ca="1" si="0"/>
        <v/>
      </c>
      <c r="D183" s="302" t="str">
        <f t="shared" ca="1" si="2"/>
        <v/>
      </c>
      <c r="E183" s="307">
        <v>34</v>
      </c>
      <c r="F183" s="301"/>
      <c r="G183" s="305" t="str">
        <f t="shared" ca="1" si="3"/>
        <v/>
      </c>
    </row>
    <row r="184" spans="1:7">
      <c r="A184" s="268" t="str">
        <f t="shared" ca="1" si="1"/>
        <v/>
      </c>
      <c r="B184" s="287">
        <f t="shared" si="4"/>
        <v>35</v>
      </c>
      <c r="C184" s="293" t="str">
        <f t="shared" ca="1" si="0"/>
        <v/>
      </c>
      <c r="D184" s="268" t="str">
        <f t="shared" ca="1" si="2"/>
        <v/>
      </c>
      <c r="E184" s="269">
        <v>35</v>
      </c>
      <c r="G184" s="305" t="str">
        <f t="shared" ca="1" si="3"/>
        <v/>
      </c>
    </row>
    <row r="185" spans="1:7">
      <c r="A185" s="268" t="str">
        <f t="shared" ca="1" si="1"/>
        <v/>
      </c>
      <c r="B185" s="287">
        <f t="shared" si="4"/>
        <v>36</v>
      </c>
      <c r="C185" s="293" t="str">
        <f t="shared" ca="1" si="0"/>
        <v/>
      </c>
      <c r="D185" s="268" t="str">
        <f t="shared" ca="1" si="2"/>
        <v/>
      </c>
      <c r="E185" s="269">
        <v>36</v>
      </c>
      <c r="G185" s="305" t="str">
        <f t="shared" ca="1" si="3"/>
        <v/>
      </c>
    </row>
    <row r="186" spans="1:7">
      <c r="A186" s="268" t="str">
        <f t="shared" ca="1" si="1"/>
        <v/>
      </c>
      <c r="B186" s="287">
        <f t="shared" si="4"/>
        <v>37</v>
      </c>
      <c r="C186" s="293" t="str">
        <f t="shared" ca="1" si="0"/>
        <v/>
      </c>
      <c r="D186" s="268" t="str">
        <f t="shared" ca="1" si="2"/>
        <v/>
      </c>
      <c r="E186" s="269">
        <v>37</v>
      </c>
      <c r="G186" s="305" t="str">
        <f t="shared" ca="1" si="3"/>
        <v/>
      </c>
    </row>
    <row r="187" spans="1:7">
      <c r="A187" s="268" t="str">
        <f t="shared" ca="1" si="1"/>
        <v/>
      </c>
      <c r="B187" s="287">
        <f t="shared" si="4"/>
        <v>38</v>
      </c>
      <c r="C187" s="293" t="str">
        <f t="shared" ca="1" si="0"/>
        <v/>
      </c>
      <c r="D187" s="268" t="str">
        <f t="shared" ca="1" si="2"/>
        <v/>
      </c>
      <c r="E187" s="269">
        <v>38</v>
      </c>
      <c r="G187" s="305" t="str">
        <f t="shared" ca="1" si="3"/>
        <v/>
      </c>
    </row>
    <row r="188" spans="1:7">
      <c r="A188" s="268" t="str">
        <f t="shared" ca="1" si="1"/>
        <v/>
      </c>
      <c r="B188" s="287">
        <f t="shared" si="4"/>
        <v>39</v>
      </c>
      <c r="C188" s="293" t="str">
        <f t="shared" ca="1" si="0"/>
        <v/>
      </c>
      <c r="D188" s="268" t="str">
        <f t="shared" ca="1" si="2"/>
        <v/>
      </c>
      <c r="E188" s="269">
        <v>39</v>
      </c>
      <c r="G188" s="305" t="str">
        <f t="shared" ca="1" si="3"/>
        <v/>
      </c>
    </row>
    <row r="189" spans="1:7">
      <c r="A189" s="268" t="str">
        <f t="shared" ca="1" si="1"/>
        <v/>
      </c>
      <c r="B189" s="287">
        <f t="shared" si="4"/>
        <v>40</v>
      </c>
      <c r="C189" s="293" t="str">
        <f t="shared" ca="1" si="0"/>
        <v/>
      </c>
      <c r="D189" s="268" t="str">
        <f t="shared" ca="1" si="2"/>
        <v/>
      </c>
      <c r="E189" s="269">
        <v>40</v>
      </c>
      <c r="G189" s="305" t="str">
        <f t="shared" ca="1" si="3"/>
        <v/>
      </c>
    </row>
    <row r="190" spans="1:7">
      <c r="A190" s="268" t="str">
        <f t="shared" ca="1" si="1"/>
        <v/>
      </c>
      <c r="B190" s="287">
        <f t="shared" si="4"/>
        <v>41</v>
      </c>
      <c r="C190" s="293" t="str">
        <f t="shared" ca="1" si="0"/>
        <v/>
      </c>
      <c r="D190" s="268" t="str">
        <f t="shared" ca="1" si="2"/>
        <v/>
      </c>
      <c r="E190" s="269">
        <v>41</v>
      </c>
      <c r="G190" s="305" t="str">
        <f t="shared" ca="1" si="3"/>
        <v/>
      </c>
    </row>
    <row r="191" spans="1:7">
      <c r="A191" s="268" t="str">
        <f t="shared" ca="1" si="1"/>
        <v/>
      </c>
      <c r="B191" s="287">
        <f t="shared" si="4"/>
        <v>42</v>
      </c>
      <c r="C191" s="293" t="str">
        <f t="shared" ca="1" si="0"/>
        <v/>
      </c>
      <c r="D191" s="268" t="str">
        <f t="shared" ca="1" si="2"/>
        <v/>
      </c>
      <c r="E191" s="269">
        <v>42</v>
      </c>
      <c r="G191" s="305" t="str">
        <f t="shared" ca="1" si="3"/>
        <v/>
      </c>
    </row>
    <row r="192" spans="1:7">
      <c r="A192" s="268" t="str">
        <f t="shared" ca="1" si="1"/>
        <v/>
      </c>
      <c r="B192" s="287">
        <f t="shared" si="4"/>
        <v>43</v>
      </c>
      <c r="C192" s="293" t="str">
        <f t="shared" ca="1" si="0"/>
        <v/>
      </c>
      <c r="D192" s="268" t="str">
        <f t="shared" ca="1" si="2"/>
        <v/>
      </c>
      <c r="E192" s="269">
        <v>43</v>
      </c>
      <c r="G192" s="305" t="str">
        <f t="shared" ca="1" si="3"/>
        <v/>
      </c>
    </row>
    <row r="193" spans="1:7">
      <c r="A193" s="268" t="str">
        <f t="shared" ca="1" si="1"/>
        <v/>
      </c>
      <c r="B193" s="287">
        <f t="shared" si="4"/>
        <v>44</v>
      </c>
      <c r="C193" s="293" t="str">
        <f t="shared" ca="1" si="0"/>
        <v/>
      </c>
      <c r="D193" s="268" t="str">
        <f t="shared" ca="1" si="2"/>
        <v/>
      </c>
      <c r="E193" s="269">
        <v>44</v>
      </c>
      <c r="G193" s="305" t="str">
        <f t="shared" ca="1" si="3"/>
        <v/>
      </c>
    </row>
    <row r="194" spans="1:7">
      <c r="A194" s="268" t="str">
        <f t="shared" ca="1" si="1"/>
        <v/>
      </c>
      <c r="B194" s="287">
        <f t="shared" si="4"/>
        <v>45</v>
      </c>
      <c r="C194" s="293" t="str">
        <f t="shared" ca="1" si="0"/>
        <v/>
      </c>
      <c r="D194" s="268" t="str">
        <f t="shared" ca="1" si="2"/>
        <v/>
      </c>
      <c r="E194" s="269">
        <v>45</v>
      </c>
      <c r="G194" s="305" t="str">
        <f t="shared" ca="1" si="3"/>
        <v/>
      </c>
    </row>
    <row r="195" spans="1:7">
      <c r="A195" s="268" t="str">
        <f t="shared" ca="1" si="1"/>
        <v/>
      </c>
      <c r="B195" s="287">
        <f t="shared" si="4"/>
        <v>46</v>
      </c>
      <c r="C195" s="293" t="str">
        <f t="shared" ca="1" si="0"/>
        <v/>
      </c>
      <c r="D195" s="268" t="str">
        <f t="shared" ca="1" si="2"/>
        <v/>
      </c>
      <c r="E195" s="269">
        <v>46</v>
      </c>
      <c r="G195" s="305" t="str">
        <f t="shared" ca="1" si="3"/>
        <v/>
      </c>
    </row>
    <row r="196" spans="1:7">
      <c r="A196" s="268" t="str">
        <f t="shared" ca="1" si="1"/>
        <v/>
      </c>
      <c r="B196" s="287">
        <f t="shared" si="4"/>
        <v>47</v>
      </c>
      <c r="C196" s="293" t="str">
        <f t="shared" ca="1" si="0"/>
        <v/>
      </c>
      <c r="D196" s="268" t="str">
        <f t="shared" ca="1" si="2"/>
        <v/>
      </c>
      <c r="E196" s="269">
        <v>47</v>
      </c>
      <c r="G196" s="305" t="str">
        <f t="shared" ca="1" si="3"/>
        <v/>
      </c>
    </row>
    <row r="197" spans="1:7">
      <c r="A197" s="268" t="str">
        <f t="shared" ca="1" si="1"/>
        <v/>
      </c>
      <c r="B197" s="287">
        <f t="shared" si="4"/>
        <v>48</v>
      </c>
      <c r="C197" s="293" t="str">
        <f t="shared" ca="1" si="0"/>
        <v/>
      </c>
      <c r="D197" s="268" t="str">
        <f t="shared" ca="1" si="2"/>
        <v/>
      </c>
      <c r="E197" s="269">
        <v>48</v>
      </c>
      <c r="G197" s="305" t="str">
        <f t="shared" ca="1" si="3"/>
        <v/>
      </c>
    </row>
    <row r="198" spans="1:7">
      <c r="A198" s="268" t="str">
        <f t="shared" ca="1" si="1"/>
        <v/>
      </c>
      <c r="B198" s="287">
        <f t="shared" si="4"/>
        <v>49</v>
      </c>
      <c r="C198" s="293" t="str">
        <f t="shared" ca="1" si="0"/>
        <v/>
      </c>
      <c r="D198" s="268" t="str">
        <f t="shared" ca="1" si="2"/>
        <v/>
      </c>
      <c r="E198" s="269">
        <v>49</v>
      </c>
      <c r="G198" s="305" t="str">
        <f t="shared" ca="1" si="3"/>
        <v/>
      </c>
    </row>
    <row r="199" spans="1:7">
      <c r="A199" s="268" t="str">
        <f t="shared" ca="1" si="1"/>
        <v/>
      </c>
      <c r="B199" s="287">
        <f t="shared" si="4"/>
        <v>50</v>
      </c>
      <c r="C199" s="293" t="str">
        <f t="shared" ca="1" si="0"/>
        <v/>
      </c>
      <c r="D199" s="268" t="str">
        <f t="shared" ca="1" si="2"/>
        <v/>
      </c>
      <c r="E199" s="269">
        <v>50</v>
      </c>
      <c r="G199" s="305" t="str">
        <f t="shared" ca="1" si="3"/>
        <v/>
      </c>
    </row>
    <row r="200" spans="1:7">
      <c r="A200" s="268" t="str">
        <f t="shared" ca="1" si="1"/>
        <v/>
      </c>
      <c r="B200" s="287">
        <f t="shared" si="4"/>
        <v>51</v>
      </c>
      <c r="C200" s="293" t="str">
        <f t="shared" ca="1" si="0"/>
        <v/>
      </c>
      <c r="D200" s="268" t="str">
        <f t="shared" ca="1" si="2"/>
        <v/>
      </c>
      <c r="E200" s="269">
        <v>51</v>
      </c>
      <c r="G200" s="305" t="str">
        <f t="shared" ca="1" si="3"/>
        <v/>
      </c>
    </row>
    <row r="201" spans="1:7">
      <c r="A201" s="268" t="str">
        <f t="shared" ca="1" si="1"/>
        <v/>
      </c>
      <c r="B201" s="287">
        <f t="shared" si="4"/>
        <v>52</v>
      </c>
      <c r="C201" s="293" t="str">
        <f t="shared" ca="1" si="0"/>
        <v/>
      </c>
      <c r="D201" s="268" t="str">
        <f t="shared" ca="1" si="2"/>
        <v/>
      </c>
      <c r="E201" s="269">
        <v>52</v>
      </c>
      <c r="G201" s="305" t="str">
        <f t="shared" ca="1" si="3"/>
        <v/>
      </c>
    </row>
    <row r="202" spans="1:7">
      <c r="A202" s="268" t="str">
        <f t="shared" ca="1" si="1"/>
        <v/>
      </c>
      <c r="B202" s="287">
        <f t="shared" si="4"/>
        <v>53</v>
      </c>
      <c r="C202" s="293" t="str">
        <f t="shared" ca="1" si="0"/>
        <v/>
      </c>
      <c r="D202" s="268" t="str">
        <f t="shared" ca="1" si="2"/>
        <v/>
      </c>
      <c r="E202" s="269">
        <v>53</v>
      </c>
      <c r="G202" s="305" t="str">
        <f t="shared" ca="1" si="3"/>
        <v/>
      </c>
    </row>
    <row r="203" spans="1:7">
      <c r="A203" s="268" t="str">
        <f t="shared" ca="1" si="1"/>
        <v/>
      </c>
      <c r="B203" s="287">
        <f t="shared" si="4"/>
        <v>54</v>
      </c>
      <c r="C203" s="293" t="str">
        <f t="shared" ca="1" si="0"/>
        <v/>
      </c>
      <c r="D203" s="268" t="str">
        <f t="shared" ca="1" si="2"/>
        <v/>
      </c>
      <c r="E203" s="269">
        <v>54</v>
      </c>
      <c r="G203" s="305" t="str">
        <f t="shared" ca="1" si="3"/>
        <v/>
      </c>
    </row>
    <row r="204" spans="1:7">
      <c r="A204" s="268" t="str">
        <f t="shared" ca="1" si="1"/>
        <v/>
      </c>
      <c r="B204" s="287">
        <f t="shared" si="4"/>
        <v>55</v>
      </c>
      <c r="C204" s="293" t="str">
        <f t="shared" ca="1" si="0"/>
        <v/>
      </c>
      <c r="D204" s="268" t="str">
        <f t="shared" ca="1" si="2"/>
        <v/>
      </c>
      <c r="E204" s="269">
        <v>55</v>
      </c>
      <c r="G204" s="305" t="str">
        <f t="shared" ca="1" si="3"/>
        <v/>
      </c>
    </row>
    <row r="205" spans="1:7">
      <c r="A205" s="268" t="str">
        <f t="shared" ca="1" si="1"/>
        <v/>
      </c>
      <c r="B205" s="287">
        <f t="shared" si="4"/>
        <v>56</v>
      </c>
      <c r="C205" s="293" t="str">
        <f t="shared" ca="1" si="0"/>
        <v/>
      </c>
      <c r="D205" s="268" t="str">
        <f t="shared" ca="1" si="2"/>
        <v/>
      </c>
      <c r="E205" s="269">
        <v>56</v>
      </c>
      <c r="G205" s="305" t="str">
        <f t="shared" ca="1" si="3"/>
        <v/>
      </c>
    </row>
    <row r="206" spans="1:7">
      <c r="A206" s="268" t="str">
        <f t="shared" ca="1" si="1"/>
        <v/>
      </c>
      <c r="B206" s="287">
        <f t="shared" si="4"/>
        <v>57</v>
      </c>
      <c r="C206" s="293" t="str">
        <f t="shared" ca="1" si="0"/>
        <v/>
      </c>
      <c r="D206" s="268" t="str">
        <f t="shared" ca="1" si="2"/>
        <v/>
      </c>
      <c r="E206" s="269">
        <v>57</v>
      </c>
      <c r="G206" s="305" t="str">
        <f t="shared" ca="1" si="3"/>
        <v/>
      </c>
    </row>
    <row r="207" spans="1:7">
      <c r="A207" s="268" t="str">
        <f t="shared" ca="1" si="1"/>
        <v/>
      </c>
      <c r="B207" s="287">
        <f t="shared" si="4"/>
        <v>58</v>
      </c>
      <c r="C207" s="293" t="str">
        <f t="shared" ca="1" si="0"/>
        <v/>
      </c>
      <c r="D207" s="268" t="str">
        <f t="shared" ca="1" si="2"/>
        <v/>
      </c>
      <c r="E207" s="269">
        <v>58</v>
      </c>
      <c r="G207" s="305" t="str">
        <f t="shared" ca="1" si="3"/>
        <v/>
      </c>
    </row>
    <row r="208" spans="1:7">
      <c r="A208" s="268" t="str">
        <f t="shared" ca="1" si="1"/>
        <v/>
      </c>
      <c r="B208" s="287">
        <f t="shared" si="4"/>
        <v>59</v>
      </c>
      <c r="C208" s="293" t="str">
        <f t="shared" ca="1" si="0"/>
        <v/>
      </c>
      <c r="D208" s="268" t="str">
        <f t="shared" ca="1" si="2"/>
        <v/>
      </c>
      <c r="E208" s="269">
        <v>59</v>
      </c>
      <c r="G208" s="305" t="str">
        <f t="shared" ca="1" si="3"/>
        <v/>
      </c>
    </row>
    <row r="209" spans="1:7">
      <c r="A209" s="268" t="str">
        <f t="shared" ca="1" si="1"/>
        <v/>
      </c>
      <c r="B209" s="287">
        <f t="shared" si="4"/>
        <v>60</v>
      </c>
      <c r="C209" s="293" t="str">
        <f t="shared" ca="1" si="0"/>
        <v/>
      </c>
      <c r="D209" s="268" t="str">
        <f t="shared" ca="1" si="2"/>
        <v/>
      </c>
      <c r="E209" s="269">
        <v>60</v>
      </c>
      <c r="G209" s="305" t="str">
        <f t="shared" ca="1" si="3"/>
        <v/>
      </c>
    </row>
    <row r="210" spans="1:7">
      <c r="A210" s="268" t="str">
        <f t="shared" ca="1" si="1"/>
        <v/>
      </c>
      <c r="B210" s="287">
        <f t="shared" si="4"/>
        <v>61</v>
      </c>
      <c r="C210" s="293" t="str">
        <f t="shared" ca="1" si="0"/>
        <v/>
      </c>
      <c r="D210" s="268" t="str">
        <f t="shared" ca="1" si="2"/>
        <v/>
      </c>
      <c r="E210" s="269">
        <v>61</v>
      </c>
      <c r="G210" s="305" t="str">
        <f t="shared" ca="1" si="3"/>
        <v/>
      </c>
    </row>
    <row r="211" spans="1:7">
      <c r="A211" s="268" t="str">
        <f t="shared" ca="1" si="1"/>
        <v/>
      </c>
      <c r="B211" s="287">
        <f t="shared" si="4"/>
        <v>62</v>
      </c>
      <c r="C211" s="293" t="str">
        <f t="shared" ca="1" si="0"/>
        <v/>
      </c>
      <c r="D211" s="268" t="str">
        <f t="shared" ca="1" si="2"/>
        <v/>
      </c>
      <c r="E211" s="269">
        <v>62</v>
      </c>
      <c r="G211" s="305" t="str">
        <f t="shared" ca="1" si="3"/>
        <v/>
      </c>
    </row>
    <row r="212" spans="1:7">
      <c r="A212" s="268" t="str">
        <f t="shared" ca="1" si="1"/>
        <v/>
      </c>
      <c r="B212" s="287">
        <f t="shared" si="4"/>
        <v>63</v>
      </c>
      <c r="C212" s="293" t="str">
        <f t="shared" ca="1" si="0"/>
        <v/>
      </c>
      <c r="D212" s="268" t="str">
        <f t="shared" ca="1" si="2"/>
        <v/>
      </c>
      <c r="E212" s="269">
        <v>63</v>
      </c>
      <c r="G212" s="305" t="str">
        <f t="shared" ca="1" si="3"/>
        <v/>
      </c>
    </row>
    <row r="213" spans="1:7">
      <c r="A213" s="268" t="str">
        <f t="shared" ca="1" si="1"/>
        <v/>
      </c>
      <c r="B213" s="287">
        <f t="shared" si="4"/>
        <v>64</v>
      </c>
      <c r="C213" s="293" t="str">
        <f t="shared" ref="C213:C276" ca="1" si="5">IF(OFFSET(номера_котла,B214-1,0,1,1)="","",OFFSET(номера_котла,B214-1,0,1,1))</f>
        <v/>
      </c>
      <c r="D213" s="268" t="str">
        <f t="shared" ca="1" si="2"/>
        <v/>
      </c>
      <c r="E213" s="269">
        <v>64</v>
      </c>
      <c r="G213" s="305" t="str">
        <f t="shared" ca="1" si="3"/>
        <v/>
      </c>
    </row>
    <row r="214" spans="1:7">
      <c r="A214" s="268" t="str">
        <f t="shared" ref="A214:A277" ca="1" si="6">IF(OFFSET(номера_котла,B214-1,0,1,1)="","",OFFSET(номера_котла,B214-1,0,1,1))</f>
        <v/>
      </c>
      <c r="B214" s="287">
        <f t="shared" si="4"/>
        <v>65</v>
      </c>
      <c r="C214" s="293" t="str">
        <f t="shared" ca="1" si="5"/>
        <v/>
      </c>
      <c r="D214" s="268" t="str">
        <f t="shared" ref="D214:D277" ca="1" si="7">IF(OFFSET(вспом_пом,E214-1,0,1,1)="","",OFFSET(вспом_пом,E214-1,0,1,1))</f>
        <v/>
      </c>
      <c r="E214" s="269">
        <v>65</v>
      </c>
      <c r="G214" s="305" t="str">
        <f t="shared" ref="G214:G277" ca="1" si="8">A215</f>
        <v/>
      </c>
    </row>
    <row r="215" spans="1:7">
      <c r="A215" s="268" t="str">
        <f t="shared" ca="1" si="6"/>
        <v/>
      </c>
      <c r="B215" s="287">
        <f t="shared" si="4"/>
        <v>66</v>
      </c>
      <c r="C215" s="293" t="str">
        <f t="shared" ca="1" si="5"/>
        <v/>
      </c>
      <c r="D215" s="268" t="str">
        <f t="shared" ca="1" si="7"/>
        <v/>
      </c>
      <c r="E215" s="269">
        <v>66</v>
      </c>
      <c r="G215" s="305" t="str">
        <f t="shared" ca="1" si="8"/>
        <v/>
      </c>
    </row>
    <row r="216" spans="1:7">
      <c r="A216" s="268" t="str">
        <f t="shared" ca="1" si="6"/>
        <v/>
      </c>
      <c r="B216" s="287">
        <f t="shared" ref="B216:B279" si="9">B215+1</f>
        <v>67</v>
      </c>
      <c r="C216" s="293" t="str">
        <f t="shared" ca="1" si="5"/>
        <v/>
      </c>
      <c r="D216" s="268" t="str">
        <f t="shared" ca="1" si="7"/>
        <v/>
      </c>
      <c r="E216" s="269">
        <v>67</v>
      </c>
      <c r="G216" s="305" t="str">
        <f t="shared" ca="1" si="8"/>
        <v/>
      </c>
    </row>
    <row r="217" spans="1:7">
      <c r="A217" s="268" t="str">
        <f t="shared" ca="1" si="6"/>
        <v/>
      </c>
      <c r="B217" s="287">
        <f t="shared" si="9"/>
        <v>68</v>
      </c>
      <c r="C217" s="293" t="str">
        <f t="shared" ca="1" si="5"/>
        <v/>
      </c>
      <c r="D217" s="268" t="str">
        <f t="shared" ca="1" si="7"/>
        <v/>
      </c>
      <c r="E217" s="269">
        <v>68</v>
      </c>
      <c r="G217" s="305" t="str">
        <f t="shared" ca="1" si="8"/>
        <v/>
      </c>
    </row>
    <row r="218" spans="1:7">
      <c r="A218" s="268" t="str">
        <f t="shared" ca="1" si="6"/>
        <v/>
      </c>
      <c r="B218" s="287">
        <f t="shared" si="9"/>
        <v>69</v>
      </c>
      <c r="C218" s="293" t="str">
        <f t="shared" ca="1" si="5"/>
        <v/>
      </c>
      <c r="D218" s="268" t="str">
        <f t="shared" ca="1" si="7"/>
        <v/>
      </c>
      <c r="E218" s="269">
        <v>69</v>
      </c>
      <c r="G218" s="305" t="str">
        <f t="shared" ca="1" si="8"/>
        <v/>
      </c>
    </row>
    <row r="219" spans="1:7">
      <c r="A219" s="268" t="str">
        <f t="shared" ca="1" si="6"/>
        <v/>
      </c>
      <c r="B219" s="287">
        <f t="shared" si="9"/>
        <v>70</v>
      </c>
      <c r="C219" s="293" t="str">
        <f t="shared" ca="1" si="5"/>
        <v/>
      </c>
      <c r="D219" s="268" t="str">
        <f t="shared" ca="1" si="7"/>
        <v/>
      </c>
      <c r="E219" s="269">
        <v>70</v>
      </c>
      <c r="G219" s="305" t="str">
        <f t="shared" ca="1" si="8"/>
        <v/>
      </c>
    </row>
    <row r="220" spans="1:7">
      <c r="A220" s="268" t="str">
        <f t="shared" ca="1" si="6"/>
        <v/>
      </c>
      <c r="B220" s="287">
        <f t="shared" si="9"/>
        <v>71</v>
      </c>
      <c r="C220" s="293" t="str">
        <f t="shared" ca="1" si="5"/>
        <v/>
      </c>
      <c r="D220" s="268" t="str">
        <f t="shared" ca="1" si="7"/>
        <v/>
      </c>
      <c r="E220" s="269">
        <v>71</v>
      </c>
      <c r="G220" s="305" t="str">
        <f t="shared" ca="1" si="8"/>
        <v/>
      </c>
    </row>
    <row r="221" spans="1:7">
      <c r="A221" s="268" t="str">
        <f t="shared" ca="1" si="6"/>
        <v/>
      </c>
      <c r="B221" s="287">
        <f t="shared" si="9"/>
        <v>72</v>
      </c>
      <c r="C221" s="293" t="str">
        <f t="shared" ca="1" si="5"/>
        <v/>
      </c>
      <c r="D221" s="268" t="str">
        <f t="shared" ca="1" si="7"/>
        <v/>
      </c>
      <c r="E221" s="269">
        <v>72</v>
      </c>
      <c r="G221" s="305" t="str">
        <f t="shared" ca="1" si="8"/>
        <v/>
      </c>
    </row>
    <row r="222" spans="1:7">
      <c r="A222" s="268" t="str">
        <f t="shared" ca="1" si="6"/>
        <v/>
      </c>
      <c r="B222" s="287">
        <f t="shared" si="9"/>
        <v>73</v>
      </c>
      <c r="C222" s="293" t="str">
        <f t="shared" ca="1" si="5"/>
        <v/>
      </c>
      <c r="D222" s="268" t="str">
        <f t="shared" ca="1" si="7"/>
        <v/>
      </c>
      <c r="E222" s="269">
        <v>73</v>
      </c>
      <c r="G222" s="305" t="str">
        <f t="shared" ca="1" si="8"/>
        <v/>
      </c>
    </row>
    <row r="223" spans="1:7">
      <c r="A223" s="268" t="str">
        <f t="shared" ca="1" si="6"/>
        <v/>
      </c>
      <c r="B223" s="287">
        <f t="shared" si="9"/>
        <v>74</v>
      </c>
      <c r="C223" s="293" t="str">
        <f t="shared" ca="1" si="5"/>
        <v/>
      </c>
      <c r="D223" s="268" t="str">
        <f t="shared" ca="1" si="7"/>
        <v/>
      </c>
      <c r="E223" s="269">
        <v>74</v>
      </c>
      <c r="G223" s="305" t="str">
        <f t="shared" ca="1" si="8"/>
        <v/>
      </c>
    </row>
    <row r="224" spans="1:7">
      <c r="A224" s="268" t="str">
        <f t="shared" ca="1" si="6"/>
        <v/>
      </c>
      <c r="B224" s="287">
        <f t="shared" si="9"/>
        <v>75</v>
      </c>
      <c r="C224" s="293" t="str">
        <f t="shared" ca="1" si="5"/>
        <v/>
      </c>
      <c r="D224" s="268" t="str">
        <f t="shared" ca="1" si="7"/>
        <v/>
      </c>
      <c r="E224" s="269">
        <v>75</v>
      </c>
      <c r="G224" s="305" t="str">
        <f t="shared" ca="1" si="8"/>
        <v/>
      </c>
    </row>
    <row r="225" spans="1:7">
      <c r="A225" s="268" t="str">
        <f t="shared" ca="1" si="6"/>
        <v/>
      </c>
      <c r="B225" s="287">
        <f t="shared" si="9"/>
        <v>76</v>
      </c>
      <c r="C225" s="293" t="str">
        <f t="shared" ca="1" si="5"/>
        <v/>
      </c>
      <c r="D225" s="268" t="str">
        <f t="shared" ca="1" si="7"/>
        <v/>
      </c>
      <c r="E225" s="269">
        <v>76</v>
      </c>
      <c r="G225" s="305" t="str">
        <f t="shared" ca="1" si="8"/>
        <v/>
      </c>
    </row>
    <row r="226" spans="1:7">
      <c r="A226" s="268" t="str">
        <f t="shared" ca="1" si="6"/>
        <v/>
      </c>
      <c r="B226" s="287">
        <f t="shared" si="9"/>
        <v>77</v>
      </c>
      <c r="C226" s="293" t="str">
        <f t="shared" ca="1" si="5"/>
        <v/>
      </c>
      <c r="D226" s="268" t="str">
        <f t="shared" ca="1" si="7"/>
        <v/>
      </c>
      <c r="E226" s="269">
        <v>77</v>
      </c>
      <c r="G226" s="305" t="str">
        <f t="shared" ca="1" si="8"/>
        <v/>
      </c>
    </row>
    <row r="227" spans="1:7">
      <c r="A227" s="268" t="str">
        <f t="shared" ca="1" si="6"/>
        <v/>
      </c>
      <c r="B227" s="287">
        <f t="shared" si="9"/>
        <v>78</v>
      </c>
      <c r="C227" s="293" t="str">
        <f t="shared" ca="1" si="5"/>
        <v/>
      </c>
      <c r="D227" s="268" t="str">
        <f t="shared" ca="1" si="7"/>
        <v/>
      </c>
      <c r="E227" s="269">
        <v>78</v>
      </c>
      <c r="G227" s="305" t="str">
        <f t="shared" ca="1" si="8"/>
        <v/>
      </c>
    </row>
    <row r="228" spans="1:7">
      <c r="A228" s="268" t="str">
        <f t="shared" ca="1" si="6"/>
        <v/>
      </c>
      <c r="B228" s="287">
        <f t="shared" si="9"/>
        <v>79</v>
      </c>
      <c r="C228" s="293" t="str">
        <f t="shared" ca="1" si="5"/>
        <v/>
      </c>
      <c r="D228" s="268" t="str">
        <f t="shared" ca="1" si="7"/>
        <v/>
      </c>
      <c r="E228" s="269">
        <v>79</v>
      </c>
      <c r="G228" s="305" t="str">
        <f t="shared" ca="1" si="8"/>
        <v/>
      </c>
    </row>
    <row r="229" spans="1:7">
      <c r="A229" s="268" t="str">
        <f t="shared" ca="1" si="6"/>
        <v/>
      </c>
      <c r="B229" s="287">
        <f t="shared" si="9"/>
        <v>80</v>
      </c>
      <c r="C229" s="293" t="str">
        <f t="shared" ca="1" si="5"/>
        <v/>
      </c>
      <c r="D229" s="268" t="str">
        <f t="shared" ca="1" si="7"/>
        <v/>
      </c>
      <c r="E229" s="269">
        <v>80</v>
      </c>
      <c r="G229" s="305" t="str">
        <f t="shared" ca="1" si="8"/>
        <v/>
      </c>
    </row>
    <row r="230" spans="1:7">
      <c r="A230" s="268" t="str">
        <f t="shared" ca="1" si="6"/>
        <v/>
      </c>
      <c r="B230" s="287">
        <f t="shared" si="9"/>
        <v>81</v>
      </c>
      <c r="C230" s="293" t="str">
        <f t="shared" ca="1" si="5"/>
        <v/>
      </c>
      <c r="D230" s="268" t="str">
        <f t="shared" ca="1" si="7"/>
        <v/>
      </c>
      <c r="E230" s="269">
        <v>81</v>
      </c>
      <c r="G230" s="305" t="str">
        <f t="shared" ca="1" si="8"/>
        <v/>
      </c>
    </row>
    <row r="231" spans="1:7">
      <c r="A231" s="268" t="str">
        <f t="shared" ca="1" si="6"/>
        <v/>
      </c>
      <c r="B231" s="287">
        <f t="shared" si="9"/>
        <v>82</v>
      </c>
      <c r="C231" s="293" t="str">
        <f t="shared" ca="1" si="5"/>
        <v/>
      </c>
      <c r="D231" s="268" t="str">
        <f t="shared" ca="1" si="7"/>
        <v/>
      </c>
      <c r="E231" s="269">
        <v>82</v>
      </c>
      <c r="G231" s="305" t="str">
        <f t="shared" ca="1" si="8"/>
        <v/>
      </c>
    </row>
    <row r="232" spans="1:7">
      <c r="A232" s="268" t="str">
        <f t="shared" ca="1" si="6"/>
        <v/>
      </c>
      <c r="B232" s="287">
        <f t="shared" si="9"/>
        <v>83</v>
      </c>
      <c r="C232" s="293" t="str">
        <f t="shared" ca="1" si="5"/>
        <v/>
      </c>
      <c r="D232" s="268" t="str">
        <f t="shared" ca="1" si="7"/>
        <v/>
      </c>
      <c r="E232" s="269">
        <v>83</v>
      </c>
      <c r="G232" s="305" t="str">
        <f t="shared" ca="1" si="8"/>
        <v/>
      </c>
    </row>
    <row r="233" spans="1:7">
      <c r="A233" s="268" t="str">
        <f t="shared" ca="1" si="6"/>
        <v/>
      </c>
      <c r="B233" s="287">
        <f t="shared" si="9"/>
        <v>84</v>
      </c>
      <c r="C233" s="293" t="str">
        <f t="shared" ca="1" si="5"/>
        <v/>
      </c>
      <c r="D233" s="268" t="str">
        <f t="shared" ca="1" si="7"/>
        <v/>
      </c>
      <c r="E233" s="269">
        <v>84</v>
      </c>
      <c r="G233" s="305" t="str">
        <f t="shared" ca="1" si="8"/>
        <v/>
      </c>
    </row>
    <row r="234" spans="1:7">
      <c r="A234" s="268" t="str">
        <f t="shared" ca="1" si="6"/>
        <v/>
      </c>
      <c r="B234" s="287">
        <f t="shared" si="9"/>
        <v>85</v>
      </c>
      <c r="C234" s="293" t="str">
        <f t="shared" ca="1" si="5"/>
        <v/>
      </c>
      <c r="D234" s="268" t="str">
        <f t="shared" ca="1" si="7"/>
        <v/>
      </c>
      <c r="E234" s="269">
        <v>85</v>
      </c>
      <c r="G234" s="305" t="str">
        <f t="shared" ca="1" si="8"/>
        <v/>
      </c>
    </row>
    <row r="235" spans="1:7">
      <c r="A235" s="268" t="str">
        <f t="shared" ca="1" si="6"/>
        <v/>
      </c>
      <c r="B235" s="287">
        <f t="shared" si="9"/>
        <v>86</v>
      </c>
      <c r="C235" s="293" t="str">
        <f t="shared" ca="1" si="5"/>
        <v/>
      </c>
      <c r="D235" s="268" t="str">
        <f t="shared" ca="1" si="7"/>
        <v/>
      </c>
      <c r="E235" s="269">
        <v>86</v>
      </c>
      <c r="G235" s="305" t="str">
        <f t="shared" ca="1" si="8"/>
        <v/>
      </c>
    </row>
    <row r="236" spans="1:7">
      <c r="A236" s="268" t="str">
        <f t="shared" ca="1" si="6"/>
        <v/>
      </c>
      <c r="B236" s="287">
        <f t="shared" si="9"/>
        <v>87</v>
      </c>
      <c r="C236" s="293" t="str">
        <f t="shared" ca="1" si="5"/>
        <v/>
      </c>
      <c r="D236" s="268" t="str">
        <f t="shared" ca="1" si="7"/>
        <v/>
      </c>
      <c r="E236" s="269">
        <v>87</v>
      </c>
      <c r="G236" s="305" t="str">
        <f t="shared" ca="1" si="8"/>
        <v/>
      </c>
    </row>
    <row r="237" spans="1:7">
      <c r="A237" s="268" t="str">
        <f t="shared" ca="1" si="6"/>
        <v/>
      </c>
      <c r="B237" s="287">
        <f t="shared" si="9"/>
        <v>88</v>
      </c>
      <c r="C237" s="293" t="str">
        <f t="shared" ca="1" si="5"/>
        <v/>
      </c>
      <c r="D237" s="268" t="str">
        <f t="shared" ca="1" si="7"/>
        <v/>
      </c>
      <c r="E237" s="269">
        <v>88</v>
      </c>
      <c r="G237" s="305" t="str">
        <f t="shared" ca="1" si="8"/>
        <v/>
      </c>
    </row>
    <row r="238" spans="1:7">
      <c r="A238" s="268" t="str">
        <f t="shared" ca="1" si="6"/>
        <v/>
      </c>
      <c r="B238" s="287">
        <f t="shared" si="9"/>
        <v>89</v>
      </c>
      <c r="C238" s="293" t="str">
        <f t="shared" ca="1" si="5"/>
        <v/>
      </c>
      <c r="D238" s="268" t="str">
        <f t="shared" ca="1" si="7"/>
        <v/>
      </c>
      <c r="E238" s="269">
        <v>89</v>
      </c>
      <c r="G238" s="305" t="str">
        <f t="shared" ca="1" si="8"/>
        <v/>
      </c>
    </row>
    <row r="239" spans="1:7">
      <c r="A239" s="268" t="str">
        <f t="shared" ca="1" si="6"/>
        <v/>
      </c>
      <c r="B239" s="287">
        <f t="shared" si="9"/>
        <v>90</v>
      </c>
      <c r="C239" s="293" t="str">
        <f t="shared" ca="1" si="5"/>
        <v/>
      </c>
      <c r="D239" s="268" t="str">
        <f t="shared" ca="1" si="7"/>
        <v/>
      </c>
      <c r="E239" s="269">
        <v>90</v>
      </c>
      <c r="G239" s="305" t="str">
        <f t="shared" ca="1" si="8"/>
        <v/>
      </c>
    </row>
    <row r="240" spans="1:7">
      <c r="A240" s="268" t="str">
        <f t="shared" ca="1" si="6"/>
        <v/>
      </c>
      <c r="B240" s="287">
        <f t="shared" si="9"/>
        <v>91</v>
      </c>
      <c r="C240" s="293" t="str">
        <f t="shared" ca="1" si="5"/>
        <v/>
      </c>
      <c r="D240" s="268" t="str">
        <f t="shared" ca="1" si="7"/>
        <v/>
      </c>
      <c r="E240" s="269">
        <v>91</v>
      </c>
      <c r="G240" s="305" t="str">
        <f t="shared" ca="1" si="8"/>
        <v/>
      </c>
    </row>
    <row r="241" spans="1:7">
      <c r="A241" s="268" t="str">
        <f t="shared" ca="1" si="6"/>
        <v/>
      </c>
      <c r="B241" s="287">
        <f t="shared" si="9"/>
        <v>92</v>
      </c>
      <c r="C241" s="293" t="str">
        <f t="shared" ca="1" si="5"/>
        <v/>
      </c>
      <c r="D241" s="268" t="str">
        <f t="shared" ca="1" si="7"/>
        <v/>
      </c>
      <c r="E241" s="269">
        <v>92</v>
      </c>
      <c r="G241" s="305" t="str">
        <f t="shared" ca="1" si="8"/>
        <v/>
      </c>
    </row>
    <row r="242" spans="1:7">
      <c r="A242" s="268" t="str">
        <f t="shared" ca="1" si="6"/>
        <v/>
      </c>
      <c r="B242" s="287">
        <f t="shared" si="9"/>
        <v>93</v>
      </c>
      <c r="C242" s="293" t="str">
        <f t="shared" ca="1" si="5"/>
        <v/>
      </c>
      <c r="D242" s="268" t="str">
        <f t="shared" ca="1" si="7"/>
        <v/>
      </c>
      <c r="E242" s="269">
        <v>93</v>
      </c>
      <c r="G242" s="305" t="str">
        <f t="shared" ca="1" si="8"/>
        <v/>
      </c>
    </row>
    <row r="243" spans="1:7">
      <c r="A243" s="268" t="str">
        <f t="shared" ca="1" si="6"/>
        <v/>
      </c>
      <c r="B243" s="287">
        <f t="shared" si="9"/>
        <v>94</v>
      </c>
      <c r="C243" s="293" t="str">
        <f t="shared" ca="1" si="5"/>
        <v/>
      </c>
      <c r="D243" s="268" t="str">
        <f t="shared" ca="1" si="7"/>
        <v/>
      </c>
      <c r="E243" s="269">
        <v>94</v>
      </c>
      <c r="G243" s="305" t="str">
        <f t="shared" ca="1" si="8"/>
        <v/>
      </c>
    </row>
    <row r="244" spans="1:7">
      <c r="A244" s="268" t="str">
        <f t="shared" ca="1" si="6"/>
        <v/>
      </c>
      <c r="B244" s="287">
        <f t="shared" si="9"/>
        <v>95</v>
      </c>
      <c r="C244" s="293" t="str">
        <f t="shared" ca="1" si="5"/>
        <v/>
      </c>
      <c r="D244" s="268" t="str">
        <f t="shared" ca="1" si="7"/>
        <v/>
      </c>
      <c r="E244" s="269">
        <v>95</v>
      </c>
      <c r="G244" s="305" t="str">
        <f t="shared" ca="1" si="8"/>
        <v/>
      </c>
    </row>
    <row r="245" spans="1:7">
      <c r="A245" s="268" t="str">
        <f t="shared" ca="1" si="6"/>
        <v/>
      </c>
      <c r="B245" s="287">
        <f t="shared" si="9"/>
        <v>96</v>
      </c>
      <c r="C245" s="293" t="str">
        <f t="shared" ca="1" si="5"/>
        <v/>
      </c>
      <c r="D245" s="268" t="str">
        <f t="shared" ca="1" si="7"/>
        <v/>
      </c>
      <c r="E245" s="269">
        <v>96</v>
      </c>
      <c r="G245" s="305" t="str">
        <f t="shared" ca="1" si="8"/>
        <v/>
      </c>
    </row>
    <row r="246" spans="1:7">
      <c r="A246" s="268" t="str">
        <f t="shared" ca="1" si="6"/>
        <v/>
      </c>
      <c r="B246" s="287">
        <f t="shared" si="9"/>
        <v>97</v>
      </c>
      <c r="C246" s="293" t="str">
        <f t="shared" ca="1" si="5"/>
        <v/>
      </c>
      <c r="D246" s="268" t="str">
        <f t="shared" ca="1" si="7"/>
        <v/>
      </c>
      <c r="E246" s="269">
        <v>97</v>
      </c>
      <c r="G246" s="305" t="str">
        <f t="shared" ca="1" si="8"/>
        <v/>
      </c>
    </row>
    <row r="247" spans="1:7">
      <c r="A247" s="268" t="str">
        <f t="shared" ca="1" si="6"/>
        <v/>
      </c>
      <c r="B247" s="287">
        <f t="shared" si="9"/>
        <v>98</v>
      </c>
      <c r="C247" s="293" t="str">
        <f t="shared" ca="1" si="5"/>
        <v/>
      </c>
      <c r="D247" s="268" t="str">
        <f t="shared" ca="1" si="7"/>
        <v/>
      </c>
      <c r="E247" s="269">
        <v>98</v>
      </c>
      <c r="G247" s="305" t="str">
        <f t="shared" ca="1" si="8"/>
        <v/>
      </c>
    </row>
    <row r="248" spans="1:7">
      <c r="A248" s="268" t="str">
        <f t="shared" ca="1" si="6"/>
        <v/>
      </c>
      <c r="B248" s="287">
        <f t="shared" si="9"/>
        <v>99</v>
      </c>
      <c r="C248" s="293" t="str">
        <f t="shared" ca="1" si="5"/>
        <v/>
      </c>
      <c r="D248" s="268" t="str">
        <f t="shared" ca="1" si="7"/>
        <v/>
      </c>
      <c r="E248" s="269">
        <v>99</v>
      </c>
      <c r="G248" s="305" t="str">
        <f t="shared" ca="1" si="8"/>
        <v/>
      </c>
    </row>
    <row r="249" spans="1:7">
      <c r="A249" s="268" t="str">
        <f t="shared" ca="1" si="6"/>
        <v/>
      </c>
      <c r="B249" s="287">
        <f t="shared" si="9"/>
        <v>100</v>
      </c>
      <c r="C249" s="293" t="str">
        <f t="shared" ca="1" si="5"/>
        <v/>
      </c>
      <c r="D249" s="268" t="str">
        <f t="shared" ca="1" si="7"/>
        <v/>
      </c>
      <c r="E249" s="269">
        <v>100</v>
      </c>
      <c r="G249" s="305" t="str">
        <f t="shared" ca="1" si="8"/>
        <v/>
      </c>
    </row>
    <row r="250" spans="1:7">
      <c r="A250" s="268" t="str">
        <f t="shared" ca="1" si="6"/>
        <v/>
      </c>
      <c r="B250" s="287">
        <f t="shared" si="9"/>
        <v>101</v>
      </c>
      <c r="C250" s="293" t="str">
        <f t="shared" ca="1" si="5"/>
        <v/>
      </c>
      <c r="D250" s="268" t="str">
        <f t="shared" ca="1" si="7"/>
        <v/>
      </c>
      <c r="E250" s="269">
        <v>101</v>
      </c>
      <c r="G250" s="305" t="str">
        <f t="shared" ca="1" si="8"/>
        <v/>
      </c>
    </row>
    <row r="251" spans="1:7">
      <c r="A251" s="268" t="str">
        <f t="shared" ca="1" si="6"/>
        <v/>
      </c>
      <c r="B251" s="287">
        <f t="shared" si="9"/>
        <v>102</v>
      </c>
      <c r="C251" s="293" t="str">
        <f t="shared" ca="1" si="5"/>
        <v/>
      </c>
      <c r="D251" s="268" t="str">
        <f t="shared" ca="1" si="7"/>
        <v/>
      </c>
      <c r="E251" s="269">
        <v>102</v>
      </c>
      <c r="G251" s="305" t="str">
        <f t="shared" ca="1" si="8"/>
        <v/>
      </c>
    </row>
    <row r="252" spans="1:7">
      <c r="A252" s="268" t="str">
        <f t="shared" ca="1" si="6"/>
        <v/>
      </c>
      <c r="B252" s="287">
        <f t="shared" si="9"/>
        <v>103</v>
      </c>
      <c r="C252" s="293" t="str">
        <f t="shared" ca="1" si="5"/>
        <v/>
      </c>
      <c r="D252" s="268" t="str">
        <f t="shared" ca="1" si="7"/>
        <v/>
      </c>
      <c r="E252" s="269">
        <v>103</v>
      </c>
      <c r="G252" s="305" t="str">
        <f t="shared" ca="1" si="8"/>
        <v/>
      </c>
    </row>
    <row r="253" spans="1:7">
      <c r="A253" s="268" t="str">
        <f t="shared" ca="1" si="6"/>
        <v/>
      </c>
      <c r="B253" s="287">
        <f t="shared" si="9"/>
        <v>104</v>
      </c>
      <c r="C253" s="293" t="str">
        <f t="shared" ca="1" si="5"/>
        <v/>
      </c>
      <c r="D253" s="268" t="str">
        <f t="shared" ca="1" si="7"/>
        <v/>
      </c>
      <c r="E253" s="269">
        <v>104</v>
      </c>
      <c r="G253" s="305" t="str">
        <f t="shared" ca="1" si="8"/>
        <v/>
      </c>
    </row>
    <row r="254" spans="1:7">
      <c r="A254" s="268" t="str">
        <f t="shared" ca="1" si="6"/>
        <v/>
      </c>
      <c r="B254" s="287">
        <f t="shared" si="9"/>
        <v>105</v>
      </c>
      <c r="C254" s="293" t="str">
        <f t="shared" ca="1" si="5"/>
        <v/>
      </c>
      <c r="D254" s="268" t="str">
        <f t="shared" ca="1" si="7"/>
        <v/>
      </c>
      <c r="E254" s="269">
        <v>105</v>
      </c>
      <c r="G254" s="305" t="str">
        <f t="shared" ca="1" si="8"/>
        <v/>
      </c>
    </row>
    <row r="255" spans="1:7">
      <c r="A255" s="268" t="str">
        <f t="shared" ca="1" si="6"/>
        <v/>
      </c>
      <c r="B255" s="287">
        <f t="shared" si="9"/>
        <v>106</v>
      </c>
      <c r="C255" s="293" t="str">
        <f t="shared" ca="1" si="5"/>
        <v/>
      </c>
      <c r="D255" s="268" t="str">
        <f t="shared" ca="1" si="7"/>
        <v/>
      </c>
      <c r="E255" s="269">
        <v>106</v>
      </c>
      <c r="G255" s="305" t="str">
        <f t="shared" ca="1" si="8"/>
        <v/>
      </c>
    </row>
    <row r="256" spans="1:7">
      <c r="A256" s="268" t="str">
        <f t="shared" ca="1" si="6"/>
        <v/>
      </c>
      <c r="B256" s="287">
        <f t="shared" si="9"/>
        <v>107</v>
      </c>
      <c r="C256" s="293" t="str">
        <f t="shared" ca="1" si="5"/>
        <v/>
      </c>
      <c r="D256" s="268" t="str">
        <f t="shared" ca="1" si="7"/>
        <v/>
      </c>
      <c r="E256" s="269">
        <v>107</v>
      </c>
      <c r="G256" s="305" t="str">
        <f t="shared" ca="1" si="8"/>
        <v/>
      </c>
    </row>
    <row r="257" spans="1:7">
      <c r="A257" s="268" t="str">
        <f t="shared" ca="1" si="6"/>
        <v/>
      </c>
      <c r="B257" s="287">
        <f t="shared" si="9"/>
        <v>108</v>
      </c>
      <c r="C257" s="293" t="str">
        <f t="shared" ca="1" si="5"/>
        <v/>
      </c>
      <c r="D257" s="268" t="str">
        <f t="shared" ca="1" si="7"/>
        <v/>
      </c>
      <c r="E257" s="269">
        <v>108</v>
      </c>
      <c r="G257" s="305" t="str">
        <f t="shared" ca="1" si="8"/>
        <v/>
      </c>
    </row>
    <row r="258" spans="1:7">
      <c r="A258" s="268" t="str">
        <f t="shared" ca="1" si="6"/>
        <v/>
      </c>
      <c r="B258" s="287">
        <f t="shared" si="9"/>
        <v>109</v>
      </c>
      <c r="C258" s="293" t="str">
        <f t="shared" ca="1" si="5"/>
        <v/>
      </c>
      <c r="D258" s="268" t="str">
        <f t="shared" ca="1" si="7"/>
        <v/>
      </c>
      <c r="E258" s="269">
        <v>109</v>
      </c>
      <c r="G258" s="305" t="str">
        <f t="shared" ca="1" si="8"/>
        <v/>
      </c>
    </row>
    <row r="259" spans="1:7">
      <c r="A259" s="268" t="str">
        <f t="shared" ca="1" si="6"/>
        <v/>
      </c>
      <c r="B259" s="287">
        <f t="shared" si="9"/>
        <v>110</v>
      </c>
      <c r="C259" s="293" t="str">
        <f t="shared" ca="1" si="5"/>
        <v/>
      </c>
      <c r="D259" s="268" t="str">
        <f t="shared" ca="1" si="7"/>
        <v/>
      </c>
      <c r="E259" s="269">
        <v>110</v>
      </c>
      <c r="G259" s="305" t="str">
        <f t="shared" ca="1" si="8"/>
        <v/>
      </c>
    </row>
    <row r="260" spans="1:7">
      <c r="A260" s="268" t="str">
        <f t="shared" ca="1" si="6"/>
        <v/>
      </c>
      <c r="B260" s="287">
        <f t="shared" si="9"/>
        <v>111</v>
      </c>
      <c r="C260" s="293" t="str">
        <f t="shared" ca="1" si="5"/>
        <v/>
      </c>
      <c r="D260" s="268" t="str">
        <f t="shared" ca="1" si="7"/>
        <v/>
      </c>
      <c r="E260" s="269">
        <v>111</v>
      </c>
      <c r="G260" s="305" t="str">
        <f t="shared" ca="1" si="8"/>
        <v/>
      </c>
    </row>
    <row r="261" spans="1:7">
      <c r="A261" s="268" t="str">
        <f t="shared" ca="1" si="6"/>
        <v/>
      </c>
      <c r="B261" s="287">
        <f t="shared" si="9"/>
        <v>112</v>
      </c>
      <c r="C261" s="293" t="str">
        <f t="shared" ca="1" si="5"/>
        <v/>
      </c>
      <c r="D261" s="268" t="str">
        <f t="shared" ca="1" si="7"/>
        <v/>
      </c>
      <c r="E261" s="269">
        <v>112</v>
      </c>
      <c r="G261" s="305" t="str">
        <f t="shared" ca="1" si="8"/>
        <v/>
      </c>
    </row>
    <row r="262" spans="1:7">
      <c r="A262" s="268" t="str">
        <f t="shared" ca="1" si="6"/>
        <v/>
      </c>
      <c r="B262" s="287">
        <f t="shared" si="9"/>
        <v>113</v>
      </c>
      <c r="C262" s="293" t="str">
        <f t="shared" ca="1" si="5"/>
        <v/>
      </c>
      <c r="D262" s="268" t="str">
        <f t="shared" ca="1" si="7"/>
        <v/>
      </c>
      <c r="E262" s="269">
        <v>113</v>
      </c>
      <c r="G262" s="305" t="str">
        <f t="shared" ca="1" si="8"/>
        <v/>
      </c>
    </row>
    <row r="263" spans="1:7">
      <c r="A263" s="268" t="str">
        <f t="shared" ca="1" si="6"/>
        <v/>
      </c>
      <c r="B263" s="287">
        <f t="shared" si="9"/>
        <v>114</v>
      </c>
      <c r="C263" s="293" t="str">
        <f t="shared" ca="1" si="5"/>
        <v/>
      </c>
      <c r="D263" s="268" t="str">
        <f t="shared" ca="1" si="7"/>
        <v/>
      </c>
      <c r="E263" s="269">
        <v>114</v>
      </c>
      <c r="G263" s="305" t="str">
        <f t="shared" ca="1" si="8"/>
        <v/>
      </c>
    </row>
    <row r="264" spans="1:7">
      <c r="A264" s="268" t="str">
        <f t="shared" ca="1" si="6"/>
        <v/>
      </c>
      <c r="B264" s="287">
        <f t="shared" si="9"/>
        <v>115</v>
      </c>
      <c r="C264" s="293" t="str">
        <f t="shared" ca="1" si="5"/>
        <v/>
      </c>
      <c r="D264" s="268" t="str">
        <f t="shared" ca="1" si="7"/>
        <v/>
      </c>
      <c r="E264" s="269">
        <v>115</v>
      </c>
      <c r="G264" s="305" t="str">
        <f t="shared" ca="1" si="8"/>
        <v/>
      </c>
    </row>
    <row r="265" spans="1:7">
      <c r="A265" s="268" t="str">
        <f t="shared" ca="1" si="6"/>
        <v/>
      </c>
      <c r="B265" s="287">
        <f t="shared" si="9"/>
        <v>116</v>
      </c>
      <c r="C265" s="293" t="str">
        <f t="shared" ca="1" si="5"/>
        <v/>
      </c>
      <c r="D265" s="268" t="str">
        <f t="shared" ca="1" si="7"/>
        <v/>
      </c>
      <c r="E265" s="269">
        <v>116</v>
      </c>
      <c r="G265" s="305" t="str">
        <f t="shared" ca="1" si="8"/>
        <v/>
      </c>
    </row>
    <row r="266" spans="1:7">
      <c r="A266" s="268" t="str">
        <f t="shared" ca="1" si="6"/>
        <v/>
      </c>
      <c r="B266" s="287">
        <f t="shared" si="9"/>
        <v>117</v>
      </c>
      <c r="C266" s="293" t="str">
        <f t="shared" ca="1" si="5"/>
        <v/>
      </c>
      <c r="D266" s="268" t="str">
        <f t="shared" ca="1" si="7"/>
        <v/>
      </c>
      <c r="E266" s="269">
        <v>117</v>
      </c>
      <c r="G266" s="305" t="str">
        <f t="shared" ca="1" si="8"/>
        <v/>
      </c>
    </row>
    <row r="267" spans="1:7">
      <c r="A267" s="268" t="str">
        <f t="shared" ca="1" si="6"/>
        <v/>
      </c>
      <c r="B267" s="287">
        <f t="shared" si="9"/>
        <v>118</v>
      </c>
      <c r="C267" s="293" t="str">
        <f t="shared" ca="1" si="5"/>
        <v/>
      </c>
      <c r="D267" s="268" t="str">
        <f t="shared" ca="1" si="7"/>
        <v/>
      </c>
      <c r="E267" s="269">
        <v>118</v>
      </c>
      <c r="G267" s="305" t="str">
        <f t="shared" ca="1" si="8"/>
        <v/>
      </c>
    </row>
    <row r="268" spans="1:7">
      <c r="A268" s="268" t="str">
        <f t="shared" ca="1" si="6"/>
        <v/>
      </c>
      <c r="B268" s="287">
        <f t="shared" si="9"/>
        <v>119</v>
      </c>
      <c r="C268" s="293" t="str">
        <f t="shared" ca="1" si="5"/>
        <v/>
      </c>
      <c r="D268" s="268" t="str">
        <f t="shared" ca="1" si="7"/>
        <v/>
      </c>
      <c r="E268" s="269">
        <v>119</v>
      </c>
      <c r="G268" s="305" t="str">
        <f t="shared" ca="1" si="8"/>
        <v/>
      </c>
    </row>
    <row r="269" spans="1:7">
      <c r="A269" s="268" t="str">
        <f t="shared" ca="1" si="6"/>
        <v/>
      </c>
      <c r="B269" s="287">
        <f t="shared" si="9"/>
        <v>120</v>
      </c>
      <c r="C269" s="293" t="str">
        <f t="shared" ca="1" si="5"/>
        <v/>
      </c>
      <c r="D269" s="268" t="str">
        <f t="shared" ca="1" si="7"/>
        <v/>
      </c>
      <c r="E269" s="269">
        <v>120</v>
      </c>
      <c r="G269" s="305" t="str">
        <f t="shared" ca="1" si="8"/>
        <v/>
      </c>
    </row>
    <row r="270" spans="1:7">
      <c r="A270" s="268" t="str">
        <f t="shared" ca="1" si="6"/>
        <v/>
      </c>
      <c r="B270" s="287">
        <f t="shared" si="9"/>
        <v>121</v>
      </c>
      <c r="C270" s="293" t="str">
        <f t="shared" ca="1" si="5"/>
        <v/>
      </c>
      <c r="D270" s="268" t="str">
        <f t="shared" ca="1" si="7"/>
        <v/>
      </c>
      <c r="E270" s="269">
        <v>121</v>
      </c>
      <c r="G270" s="305" t="str">
        <f t="shared" ca="1" si="8"/>
        <v/>
      </c>
    </row>
    <row r="271" spans="1:7">
      <c r="A271" s="268" t="str">
        <f t="shared" ca="1" si="6"/>
        <v/>
      </c>
      <c r="B271" s="287">
        <f t="shared" si="9"/>
        <v>122</v>
      </c>
      <c r="C271" s="293" t="str">
        <f t="shared" ca="1" si="5"/>
        <v/>
      </c>
      <c r="D271" s="268" t="str">
        <f t="shared" ca="1" si="7"/>
        <v/>
      </c>
      <c r="E271" s="269">
        <v>122</v>
      </c>
      <c r="G271" s="305" t="str">
        <f t="shared" ca="1" si="8"/>
        <v/>
      </c>
    </row>
    <row r="272" spans="1:7">
      <c r="A272" s="268" t="str">
        <f t="shared" ca="1" si="6"/>
        <v/>
      </c>
      <c r="B272" s="287">
        <f t="shared" si="9"/>
        <v>123</v>
      </c>
      <c r="C272" s="293" t="str">
        <f t="shared" ca="1" si="5"/>
        <v/>
      </c>
      <c r="D272" s="268" t="str">
        <f t="shared" ca="1" si="7"/>
        <v/>
      </c>
      <c r="E272" s="269">
        <v>123</v>
      </c>
      <c r="G272" s="305" t="str">
        <f t="shared" ca="1" si="8"/>
        <v/>
      </c>
    </row>
    <row r="273" spans="1:7">
      <c r="A273" s="268" t="str">
        <f t="shared" ca="1" si="6"/>
        <v/>
      </c>
      <c r="B273" s="287">
        <f t="shared" si="9"/>
        <v>124</v>
      </c>
      <c r="C273" s="293" t="str">
        <f t="shared" ca="1" si="5"/>
        <v/>
      </c>
      <c r="D273" s="268" t="str">
        <f t="shared" ca="1" si="7"/>
        <v/>
      </c>
      <c r="E273" s="269">
        <v>124</v>
      </c>
      <c r="G273" s="305" t="str">
        <f t="shared" ca="1" si="8"/>
        <v/>
      </c>
    </row>
    <row r="274" spans="1:7">
      <c r="A274" s="268" t="str">
        <f t="shared" ca="1" si="6"/>
        <v/>
      </c>
      <c r="B274" s="287">
        <f t="shared" si="9"/>
        <v>125</v>
      </c>
      <c r="C274" s="293" t="str">
        <f t="shared" ca="1" si="5"/>
        <v/>
      </c>
      <c r="D274" s="268" t="str">
        <f t="shared" ca="1" si="7"/>
        <v/>
      </c>
      <c r="E274" s="269">
        <v>125</v>
      </c>
      <c r="G274" s="305" t="str">
        <f t="shared" ca="1" si="8"/>
        <v/>
      </c>
    </row>
    <row r="275" spans="1:7">
      <c r="A275" s="268" t="str">
        <f t="shared" ca="1" si="6"/>
        <v/>
      </c>
      <c r="B275" s="287">
        <f t="shared" si="9"/>
        <v>126</v>
      </c>
      <c r="C275" s="293" t="str">
        <f t="shared" ca="1" si="5"/>
        <v/>
      </c>
      <c r="D275" s="268" t="str">
        <f t="shared" ca="1" si="7"/>
        <v/>
      </c>
      <c r="E275" s="269">
        <v>126</v>
      </c>
      <c r="G275" s="305" t="str">
        <f t="shared" ca="1" si="8"/>
        <v/>
      </c>
    </row>
    <row r="276" spans="1:7">
      <c r="A276" s="268" t="str">
        <f t="shared" ca="1" si="6"/>
        <v/>
      </c>
      <c r="B276" s="287">
        <f t="shared" si="9"/>
        <v>127</v>
      </c>
      <c r="C276" s="293" t="str">
        <f t="shared" ca="1" si="5"/>
        <v/>
      </c>
      <c r="D276" s="268" t="str">
        <f t="shared" ca="1" si="7"/>
        <v/>
      </c>
      <c r="E276" s="269">
        <v>127</v>
      </c>
      <c r="G276" s="305" t="str">
        <f t="shared" ca="1" si="8"/>
        <v/>
      </c>
    </row>
    <row r="277" spans="1:7">
      <c r="A277" s="268" t="str">
        <f t="shared" ca="1" si="6"/>
        <v/>
      </c>
      <c r="B277" s="287">
        <f t="shared" si="9"/>
        <v>128</v>
      </c>
      <c r="C277" s="293" t="str">
        <f t="shared" ref="C277:C340" ca="1" si="10">IF(OFFSET(номера_котла,B278-1,0,1,1)="","",OFFSET(номера_котла,B278-1,0,1,1))</f>
        <v/>
      </c>
      <c r="D277" s="268" t="str">
        <f t="shared" ca="1" si="7"/>
        <v/>
      </c>
      <c r="E277" s="269">
        <v>128</v>
      </c>
      <c r="G277" s="305" t="str">
        <f t="shared" ca="1" si="8"/>
        <v/>
      </c>
    </row>
    <row r="278" spans="1:7">
      <c r="A278" s="268" t="str">
        <f t="shared" ref="A278:A341" ca="1" si="11">IF(OFFSET(номера_котла,B278-1,0,1,1)="","",OFFSET(номера_котла,B278-1,0,1,1))</f>
        <v/>
      </c>
      <c r="B278" s="287">
        <f t="shared" si="9"/>
        <v>129</v>
      </c>
      <c r="C278" s="293" t="str">
        <f t="shared" ca="1" si="10"/>
        <v/>
      </c>
      <c r="D278" s="268" t="str">
        <f t="shared" ref="D278:D341" ca="1" si="12">IF(OFFSET(вспом_пом,E278-1,0,1,1)="","",OFFSET(вспом_пом,E278-1,0,1,1))</f>
        <v/>
      </c>
      <c r="E278" s="269">
        <v>129</v>
      </c>
      <c r="G278" s="305" t="str">
        <f t="shared" ref="G278:G341" ca="1" si="13">A279</f>
        <v/>
      </c>
    </row>
    <row r="279" spans="1:7">
      <c r="A279" s="268" t="str">
        <f t="shared" ca="1" si="11"/>
        <v/>
      </c>
      <c r="B279" s="287">
        <f t="shared" si="9"/>
        <v>130</v>
      </c>
      <c r="C279" s="293" t="str">
        <f t="shared" ca="1" si="10"/>
        <v/>
      </c>
      <c r="D279" s="268" t="str">
        <f t="shared" ca="1" si="12"/>
        <v/>
      </c>
      <c r="E279" s="269">
        <v>130</v>
      </c>
      <c r="G279" s="305" t="str">
        <f t="shared" ca="1" si="13"/>
        <v/>
      </c>
    </row>
    <row r="280" spans="1:7">
      <c r="A280" s="268" t="str">
        <f t="shared" ca="1" si="11"/>
        <v/>
      </c>
      <c r="B280" s="287">
        <f t="shared" ref="B280:B343" si="14">B279+1</f>
        <v>131</v>
      </c>
      <c r="C280" s="293" t="str">
        <f t="shared" ca="1" si="10"/>
        <v/>
      </c>
      <c r="D280" s="268" t="str">
        <f t="shared" ca="1" si="12"/>
        <v/>
      </c>
      <c r="E280" s="269">
        <v>131</v>
      </c>
      <c r="G280" s="305" t="str">
        <f t="shared" ca="1" si="13"/>
        <v/>
      </c>
    </row>
    <row r="281" spans="1:7">
      <c r="A281" s="268" t="str">
        <f t="shared" ca="1" si="11"/>
        <v/>
      </c>
      <c r="B281" s="287">
        <f t="shared" si="14"/>
        <v>132</v>
      </c>
      <c r="C281" s="293" t="str">
        <f t="shared" ca="1" si="10"/>
        <v/>
      </c>
      <c r="D281" s="268" t="str">
        <f t="shared" ca="1" si="12"/>
        <v/>
      </c>
      <c r="E281" s="269">
        <v>132</v>
      </c>
      <c r="G281" s="305" t="str">
        <f t="shared" ca="1" si="13"/>
        <v/>
      </c>
    </row>
    <row r="282" spans="1:7">
      <c r="A282" s="268" t="str">
        <f t="shared" ca="1" si="11"/>
        <v/>
      </c>
      <c r="B282" s="287">
        <f t="shared" si="14"/>
        <v>133</v>
      </c>
      <c r="C282" s="293" t="str">
        <f t="shared" ca="1" si="10"/>
        <v/>
      </c>
      <c r="D282" s="268" t="str">
        <f t="shared" ca="1" si="12"/>
        <v/>
      </c>
      <c r="E282" s="269">
        <v>133</v>
      </c>
      <c r="G282" s="305" t="str">
        <f t="shared" ca="1" si="13"/>
        <v/>
      </c>
    </row>
    <row r="283" spans="1:7">
      <c r="A283" s="268" t="str">
        <f t="shared" ca="1" si="11"/>
        <v/>
      </c>
      <c r="B283" s="287">
        <f t="shared" si="14"/>
        <v>134</v>
      </c>
      <c r="C283" s="293" t="str">
        <f t="shared" ca="1" si="10"/>
        <v/>
      </c>
      <c r="D283" s="268" t="str">
        <f t="shared" ca="1" si="12"/>
        <v/>
      </c>
      <c r="E283" s="269">
        <v>134</v>
      </c>
      <c r="G283" s="305" t="str">
        <f t="shared" ca="1" si="13"/>
        <v/>
      </c>
    </row>
    <row r="284" spans="1:7">
      <c r="A284" s="268" t="str">
        <f t="shared" ca="1" si="11"/>
        <v/>
      </c>
      <c r="B284" s="287">
        <f t="shared" si="14"/>
        <v>135</v>
      </c>
      <c r="C284" s="293" t="str">
        <f t="shared" ca="1" si="10"/>
        <v/>
      </c>
      <c r="D284" s="268" t="str">
        <f t="shared" ca="1" si="12"/>
        <v/>
      </c>
      <c r="E284" s="269">
        <v>135</v>
      </c>
      <c r="G284" s="305" t="str">
        <f t="shared" ca="1" si="13"/>
        <v/>
      </c>
    </row>
    <row r="285" spans="1:7">
      <c r="A285" s="268" t="str">
        <f t="shared" ca="1" si="11"/>
        <v/>
      </c>
      <c r="B285" s="287">
        <f t="shared" si="14"/>
        <v>136</v>
      </c>
      <c r="C285" s="293" t="str">
        <f t="shared" ca="1" si="10"/>
        <v/>
      </c>
      <c r="D285" s="268" t="str">
        <f t="shared" ca="1" si="12"/>
        <v/>
      </c>
      <c r="E285" s="269">
        <v>136</v>
      </c>
      <c r="G285" s="305" t="str">
        <f t="shared" ca="1" si="13"/>
        <v/>
      </c>
    </row>
    <row r="286" spans="1:7">
      <c r="A286" s="268" t="str">
        <f t="shared" ca="1" si="11"/>
        <v/>
      </c>
      <c r="B286" s="287">
        <f t="shared" si="14"/>
        <v>137</v>
      </c>
      <c r="C286" s="293" t="str">
        <f t="shared" ca="1" si="10"/>
        <v/>
      </c>
      <c r="D286" s="268" t="str">
        <f t="shared" ca="1" si="12"/>
        <v/>
      </c>
      <c r="E286" s="269">
        <v>137</v>
      </c>
      <c r="G286" s="305" t="str">
        <f t="shared" ca="1" si="13"/>
        <v/>
      </c>
    </row>
    <row r="287" spans="1:7">
      <c r="A287" s="268" t="str">
        <f t="shared" ca="1" si="11"/>
        <v/>
      </c>
      <c r="B287" s="287">
        <f t="shared" si="14"/>
        <v>138</v>
      </c>
      <c r="C287" s="293" t="str">
        <f t="shared" ca="1" si="10"/>
        <v/>
      </c>
      <c r="D287" s="268" t="str">
        <f t="shared" ca="1" si="12"/>
        <v/>
      </c>
      <c r="E287" s="269">
        <v>138</v>
      </c>
      <c r="G287" s="305" t="str">
        <f t="shared" ca="1" si="13"/>
        <v/>
      </c>
    </row>
    <row r="288" spans="1:7">
      <c r="A288" s="268" t="str">
        <f t="shared" ca="1" si="11"/>
        <v/>
      </c>
      <c r="B288" s="287">
        <f t="shared" si="14"/>
        <v>139</v>
      </c>
      <c r="C288" s="293" t="str">
        <f t="shared" ca="1" si="10"/>
        <v/>
      </c>
      <c r="D288" s="268" t="str">
        <f t="shared" ca="1" si="12"/>
        <v/>
      </c>
      <c r="E288" s="269">
        <v>139</v>
      </c>
      <c r="G288" s="305" t="str">
        <f t="shared" ca="1" si="13"/>
        <v/>
      </c>
    </row>
    <row r="289" spans="1:7">
      <c r="A289" s="268" t="str">
        <f t="shared" ca="1" si="11"/>
        <v/>
      </c>
      <c r="B289" s="287">
        <f t="shared" si="14"/>
        <v>140</v>
      </c>
      <c r="C289" s="293" t="str">
        <f t="shared" ca="1" si="10"/>
        <v/>
      </c>
      <c r="D289" s="268" t="str">
        <f t="shared" ca="1" si="12"/>
        <v/>
      </c>
      <c r="E289" s="269">
        <v>140</v>
      </c>
      <c r="G289" s="305" t="str">
        <f t="shared" ca="1" si="13"/>
        <v/>
      </c>
    </row>
    <row r="290" spans="1:7">
      <c r="A290" s="268" t="str">
        <f t="shared" ca="1" si="11"/>
        <v/>
      </c>
      <c r="B290" s="287">
        <f t="shared" si="14"/>
        <v>141</v>
      </c>
      <c r="C290" s="293" t="str">
        <f t="shared" ca="1" si="10"/>
        <v/>
      </c>
      <c r="D290" s="268" t="str">
        <f t="shared" ca="1" si="12"/>
        <v/>
      </c>
      <c r="E290" s="269">
        <v>141</v>
      </c>
      <c r="G290" s="305" t="str">
        <f t="shared" ca="1" si="13"/>
        <v/>
      </c>
    </row>
    <row r="291" spans="1:7">
      <c r="A291" s="268" t="str">
        <f t="shared" ca="1" si="11"/>
        <v/>
      </c>
      <c r="B291" s="287">
        <f t="shared" si="14"/>
        <v>142</v>
      </c>
      <c r="C291" s="293" t="str">
        <f t="shared" ca="1" si="10"/>
        <v/>
      </c>
      <c r="D291" s="268" t="str">
        <f t="shared" ca="1" si="12"/>
        <v/>
      </c>
      <c r="E291" s="269">
        <v>142</v>
      </c>
      <c r="G291" s="305" t="str">
        <f t="shared" ca="1" si="13"/>
        <v/>
      </c>
    </row>
    <row r="292" spans="1:7">
      <c r="A292" s="268" t="str">
        <f t="shared" ca="1" si="11"/>
        <v/>
      </c>
      <c r="B292" s="287">
        <f t="shared" si="14"/>
        <v>143</v>
      </c>
      <c r="C292" s="293" t="str">
        <f t="shared" ca="1" si="10"/>
        <v/>
      </c>
      <c r="D292" s="268" t="str">
        <f t="shared" ca="1" si="12"/>
        <v/>
      </c>
      <c r="E292" s="269">
        <v>143</v>
      </c>
      <c r="G292" s="305" t="str">
        <f t="shared" ca="1" si="13"/>
        <v/>
      </c>
    </row>
    <row r="293" spans="1:7">
      <c r="A293" s="268" t="str">
        <f t="shared" ca="1" si="11"/>
        <v/>
      </c>
      <c r="B293" s="287">
        <f t="shared" si="14"/>
        <v>144</v>
      </c>
      <c r="C293" s="293" t="str">
        <f t="shared" ca="1" si="10"/>
        <v/>
      </c>
      <c r="D293" s="268" t="str">
        <f t="shared" ca="1" si="12"/>
        <v/>
      </c>
      <c r="E293" s="269">
        <v>144</v>
      </c>
      <c r="G293" s="305" t="str">
        <f t="shared" ca="1" si="13"/>
        <v/>
      </c>
    </row>
    <row r="294" spans="1:7">
      <c r="A294" s="268" t="str">
        <f t="shared" ca="1" si="11"/>
        <v/>
      </c>
      <c r="B294" s="287">
        <f t="shared" si="14"/>
        <v>145</v>
      </c>
      <c r="C294" s="293" t="str">
        <f t="shared" ca="1" si="10"/>
        <v/>
      </c>
      <c r="D294" s="268" t="str">
        <f t="shared" ca="1" si="12"/>
        <v/>
      </c>
      <c r="E294" s="269">
        <v>145</v>
      </c>
      <c r="G294" s="305" t="str">
        <f t="shared" ca="1" si="13"/>
        <v/>
      </c>
    </row>
    <row r="295" spans="1:7">
      <c r="A295" s="268" t="str">
        <f t="shared" ca="1" si="11"/>
        <v/>
      </c>
      <c r="B295" s="287">
        <f t="shared" si="14"/>
        <v>146</v>
      </c>
      <c r="C295" s="293" t="str">
        <f t="shared" ca="1" si="10"/>
        <v/>
      </c>
      <c r="D295" s="268" t="str">
        <f t="shared" ca="1" si="12"/>
        <v/>
      </c>
      <c r="E295" s="269">
        <v>146</v>
      </c>
      <c r="G295" s="305" t="str">
        <f t="shared" ca="1" si="13"/>
        <v/>
      </c>
    </row>
    <row r="296" spans="1:7">
      <c r="A296" s="268" t="str">
        <f t="shared" ca="1" si="11"/>
        <v/>
      </c>
      <c r="B296" s="287">
        <f t="shared" si="14"/>
        <v>147</v>
      </c>
      <c r="C296" s="293" t="str">
        <f t="shared" ca="1" si="10"/>
        <v/>
      </c>
      <c r="D296" s="268" t="str">
        <f t="shared" ca="1" si="12"/>
        <v/>
      </c>
      <c r="E296" s="269">
        <v>147</v>
      </c>
      <c r="G296" s="305" t="str">
        <f t="shared" ca="1" si="13"/>
        <v/>
      </c>
    </row>
    <row r="297" spans="1:7">
      <c r="A297" s="268" t="str">
        <f t="shared" ca="1" si="11"/>
        <v/>
      </c>
      <c r="B297" s="287">
        <f t="shared" si="14"/>
        <v>148</v>
      </c>
      <c r="C297" s="293" t="str">
        <f t="shared" ca="1" si="10"/>
        <v/>
      </c>
      <c r="D297" s="268" t="str">
        <f t="shared" ca="1" si="12"/>
        <v/>
      </c>
      <c r="E297" s="269">
        <v>148</v>
      </c>
      <c r="G297" s="305" t="str">
        <f t="shared" ca="1" si="13"/>
        <v/>
      </c>
    </row>
    <row r="298" spans="1:7">
      <c r="A298" s="268" t="str">
        <f t="shared" ca="1" si="11"/>
        <v/>
      </c>
      <c r="B298" s="287">
        <f t="shared" si="14"/>
        <v>149</v>
      </c>
      <c r="C298" s="293" t="str">
        <f t="shared" ca="1" si="10"/>
        <v/>
      </c>
      <c r="D298" s="268" t="str">
        <f t="shared" ca="1" si="12"/>
        <v/>
      </c>
      <c r="E298" s="269">
        <v>149</v>
      </c>
      <c r="G298" s="305" t="str">
        <f t="shared" ca="1" si="13"/>
        <v/>
      </c>
    </row>
    <row r="299" spans="1:7">
      <c r="A299" s="268" t="str">
        <f t="shared" ca="1" si="11"/>
        <v/>
      </c>
      <c r="B299" s="287">
        <f t="shared" si="14"/>
        <v>150</v>
      </c>
      <c r="C299" s="293" t="str">
        <f t="shared" ca="1" si="10"/>
        <v/>
      </c>
      <c r="D299" s="268" t="str">
        <f t="shared" ca="1" si="12"/>
        <v/>
      </c>
      <c r="E299" s="269">
        <v>150</v>
      </c>
      <c r="G299" s="305" t="str">
        <f t="shared" ca="1" si="13"/>
        <v/>
      </c>
    </row>
    <row r="300" spans="1:7">
      <c r="A300" s="268" t="str">
        <f t="shared" ca="1" si="11"/>
        <v/>
      </c>
      <c r="B300" s="287">
        <f t="shared" si="14"/>
        <v>151</v>
      </c>
      <c r="C300" s="293" t="str">
        <f t="shared" ca="1" si="10"/>
        <v/>
      </c>
      <c r="D300" s="268" t="str">
        <f t="shared" ca="1" si="12"/>
        <v/>
      </c>
      <c r="E300" s="269">
        <v>151</v>
      </c>
      <c r="G300" s="305" t="str">
        <f t="shared" ca="1" si="13"/>
        <v/>
      </c>
    </row>
    <row r="301" spans="1:7">
      <c r="A301" s="268" t="str">
        <f t="shared" ca="1" si="11"/>
        <v/>
      </c>
      <c r="B301" s="287">
        <f t="shared" si="14"/>
        <v>152</v>
      </c>
      <c r="C301" s="293" t="str">
        <f t="shared" ca="1" si="10"/>
        <v/>
      </c>
      <c r="D301" s="268" t="str">
        <f t="shared" ca="1" si="12"/>
        <v/>
      </c>
      <c r="E301" s="269">
        <v>152</v>
      </c>
      <c r="G301" s="305" t="str">
        <f t="shared" ca="1" si="13"/>
        <v/>
      </c>
    </row>
    <row r="302" spans="1:7">
      <c r="A302" s="268" t="str">
        <f t="shared" ca="1" si="11"/>
        <v/>
      </c>
      <c r="B302" s="287">
        <f t="shared" si="14"/>
        <v>153</v>
      </c>
      <c r="C302" s="293" t="str">
        <f t="shared" ca="1" si="10"/>
        <v/>
      </c>
      <c r="D302" s="268" t="str">
        <f t="shared" ca="1" si="12"/>
        <v/>
      </c>
      <c r="E302" s="269">
        <v>153</v>
      </c>
      <c r="G302" s="305" t="str">
        <f t="shared" ca="1" si="13"/>
        <v/>
      </c>
    </row>
    <row r="303" spans="1:7">
      <c r="A303" s="268" t="str">
        <f t="shared" ca="1" si="11"/>
        <v/>
      </c>
      <c r="B303" s="287">
        <f t="shared" si="14"/>
        <v>154</v>
      </c>
      <c r="C303" s="293" t="str">
        <f t="shared" ca="1" si="10"/>
        <v/>
      </c>
      <c r="D303" s="268" t="str">
        <f t="shared" ca="1" si="12"/>
        <v/>
      </c>
      <c r="E303" s="269">
        <v>154</v>
      </c>
      <c r="G303" s="305" t="str">
        <f t="shared" ca="1" si="13"/>
        <v/>
      </c>
    </row>
    <row r="304" spans="1:7">
      <c r="A304" s="268" t="str">
        <f t="shared" ca="1" si="11"/>
        <v/>
      </c>
      <c r="B304" s="287">
        <f t="shared" si="14"/>
        <v>155</v>
      </c>
      <c r="C304" s="293" t="str">
        <f t="shared" ca="1" si="10"/>
        <v/>
      </c>
      <c r="D304" s="268" t="str">
        <f t="shared" ca="1" si="12"/>
        <v/>
      </c>
      <c r="E304" s="269">
        <v>155</v>
      </c>
      <c r="G304" s="305" t="str">
        <f t="shared" ca="1" si="13"/>
        <v/>
      </c>
    </row>
    <row r="305" spans="1:7">
      <c r="A305" s="268" t="str">
        <f t="shared" ca="1" si="11"/>
        <v/>
      </c>
      <c r="B305" s="287">
        <f t="shared" si="14"/>
        <v>156</v>
      </c>
      <c r="C305" s="293" t="str">
        <f t="shared" ca="1" si="10"/>
        <v/>
      </c>
      <c r="D305" s="268" t="str">
        <f t="shared" ca="1" si="12"/>
        <v/>
      </c>
      <c r="E305" s="269">
        <v>156</v>
      </c>
      <c r="G305" s="305" t="str">
        <f t="shared" ca="1" si="13"/>
        <v/>
      </c>
    </row>
    <row r="306" spans="1:7">
      <c r="A306" s="268" t="str">
        <f t="shared" ca="1" si="11"/>
        <v/>
      </c>
      <c r="B306" s="287">
        <f t="shared" si="14"/>
        <v>157</v>
      </c>
      <c r="C306" s="293" t="str">
        <f t="shared" ca="1" si="10"/>
        <v/>
      </c>
      <c r="D306" s="268" t="str">
        <f t="shared" ca="1" si="12"/>
        <v/>
      </c>
      <c r="E306" s="269">
        <v>157</v>
      </c>
      <c r="G306" s="305" t="str">
        <f t="shared" ca="1" si="13"/>
        <v/>
      </c>
    </row>
    <row r="307" spans="1:7">
      <c r="A307" s="268" t="str">
        <f t="shared" ca="1" si="11"/>
        <v/>
      </c>
      <c r="B307" s="287">
        <f t="shared" si="14"/>
        <v>158</v>
      </c>
      <c r="C307" s="293" t="str">
        <f t="shared" ca="1" si="10"/>
        <v/>
      </c>
      <c r="D307" s="268" t="str">
        <f t="shared" ca="1" si="12"/>
        <v/>
      </c>
      <c r="E307" s="269">
        <v>158</v>
      </c>
      <c r="G307" s="305" t="str">
        <f t="shared" ca="1" si="13"/>
        <v/>
      </c>
    </row>
    <row r="308" spans="1:7">
      <c r="A308" s="268" t="str">
        <f t="shared" ca="1" si="11"/>
        <v/>
      </c>
      <c r="B308" s="287">
        <f t="shared" si="14"/>
        <v>159</v>
      </c>
      <c r="C308" s="293" t="str">
        <f t="shared" ca="1" si="10"/>
        <v/>
      </c>
      <c r="D308" s="268" t="str">
        <f t="shared" ca="1" si="12"/>
        <v/>
      </c>
      <c r="E308" s="269">
        <v>159</v>
      </c>
      <c r="G308" s="305" t="str">
        <f t="shared" ca="1" si="13"/>
        <v/>
      </c>
    </row>
    <row r="309" spans="1:7">
      <c r="A309" s="268" t="str">
        <f t="shared" ca="1" si="11"/>
        <v/>
      </c>
      <c r="B309" s="287">
        <f t="shared" si="14"/>
        <v>160</v>
      </c>
      <c r="C309" s="293" t="str">
        <f t="shared" ca="1" si="10"/>
        <v/>
      </c>
      <c r="D309" s="268" t="str">
        <f t="shared" ca="1" si="12"/>
        <v/>
      </c>
      <c r="E309" s="269">
        <v>160</v>
      </c>
      <c r="G309" s="305" t="str">
        <f t="shared" ca="1" si="13"/>
        <v/>
      </c>
    </row>
    <row r="310" spans="1:7">
      <c r="A310" s="268" t="str">
        <f t="shared" ca="1" si="11"/>
        <v/>
      </c>
      <c r="B310" s="287">
        <f t="shared" si="14"/>
        <v>161</v>
      </c>
      <c r="C310" s="293" t="str">
        <f t="shared" ca="1" si="10"/>
        <v/>
      </c>
      <c r="D310" s="268" t="str">
        <f t="shared" ca="1" si="12"/>
        <v/>
      </c>
      <c r="E310" s="269">
        <v>161</v>
      </c>
      <c r="G310" s="305" t="str">
        <f t="shared" ca="1" si="13"/>
        <v/>
      </c>
    </row>
    <row r="311" spans="1:7">
      <c r="A311" s="268" t="str">
        <f t="shared" ca="1" si="11"/>
        <v/>
      </c>
      <c r="B311" s="287">
        <f t="shared" si="14"/>
        <v>162</v>
      </c>
      <c r="C311" s="293" t="str">
        <f t="shared" ca="1" si="10"/>
        <v/>
      </c>
      <c r="D311" s="268" t="str">
        <f t="shared" ca="1" si="12"/>
        <v/>
      </c>
      <c r="E311" s="269">
        <v>162</v>
      </c>
      <c r="G311" s="305" t="str">
        <f t="shared" ca="1" si="13"/>
        <v/>
      </c>
    </row>
    <row r="312" spans="1:7">
      <c r="A312" s="268" t="str">
        <f t="shared" ca="1" si="11"/>
        <v/>
      </c>
      <c r="B312" s="287">
        <f t="shared" si="14"/>
        <v>163</v>
      </c>
      <c r="C312" s="293" t="str">
        <f t="shared" ca="1" si="10"/>
        <v/>
      </c>
      <c r="D312" s="268" t="str">
        <f t="shared" ca="1" si="12"/>
        <v/>
      </c>
      <c r="E312" s="269">
        <v>163</v>
      </c>
      <c r="G312" s="305" t="str">
        <f t="shared" ca="1" si="13"/>
        <v/>
      </c>
    </row>
    <row r="313" spans="1:7">
      <c r="A313" s="268" t="str">
        <f t="shared" ca="1" si="11"/>
        <v/>
      </c>
      <c r="B313" s="287">
        <f t="shared" si="14"/>
        <v>164</v>
      </c>
      <c r="C313" s="293" t="str">
        <f t="shared" ca="1" si="10"/>
        <v/>
      </c>
      <c r="D313" s="268" t="str">
        <f t="shared" ca="1" si="12"/>
        <v/>
      </c>
      <c r="E313" s="269">
        <v>164</v>
      </c>
      <c r="G313" s="305" t="str">
        <f t="shared" ca="1" si="13"/>
        <v/>
      </c>
    </row>
    <row r="314" spans="1:7">
      <c r="A314" s="268" t="str">
        <f t="shared" ca="1" si="11"/>
        <v/>
      </c>
      <c r="B314" s="287">
        <f t="shared" si="14"/>
        <v>165</v>
      </c>
      <c r="C314" s="293" t="str">
        <f t="shared" ca="1" si="10"/>
        <v/>
      </c>
      <c r="D314" s="268" t="str">
        <f t="shared" ca="1" si="12"/>
        <v/>
      </c>
      <c r="E314" s="269">
        <v>165</v>
      </c>
      <c r="G314" s="305" t="str">
        <f t="shared" ca="1" si="13"/>
        <v/>
      </c>
    </row>
    <row r="315" spans="1:7">
      <c r="A315" s="268" t="str">
        <f t="shared" ca="1" si="11"/>
        <v/>
      </c>
      <c r="B315" s="287">
        <f t="shared" si="14"/>
        <v>166</v>
      </c>
      <c r="C315" s="293" t="str">
        <f t="shared" ca="1" si="10"/>
        <v/>
      </c>
      <c r="D315" s="268" t="str">
        <f t="shared" ca="1" si="12"/>
        <v/>
      </c>
      <c r="E315" s="269">
        <v>166</v>
      </c>
      <c r="G315" s="305" t="str">
        <f t="shared" ca="1" si="13"/>
        <v/>
      </c>
    </row>
    <row r="316" spans="1:7">
      <c r="A316" s="268" t="str">
        <f t="shared" ca="1" si="11"/>
        <v/>
      </c>
      <c r="B316" s="287">
        <f t="shared" si="14"/>
        <v>167</v>
      </c>
      <c r="C316" s="293" t="str">
        <f t="shared" ca="1" si="10"/>
        <v/>
      </c>
      <c r="D316" s="268" t="str">
        <f t="shared" ca="1" si="12"/>
        <v/>
      </c>
      <c r="E316" s="269">
        <v>167</v>
      </c>
      <c r="G316" s="305" t="str">
        <f t="shared" ca="1" si="13"/>
        <v/>
      </c>
    </row>
    <row r="317" spans="1:7">
      <c r="A317" s="268" t="str">
        <f t="shared" ca="1" si="11"/>
        <v/>
      </c>
      <c r="B317" s="287">
        <f t="shared" si="14"/>
        <v>168</v>
      </c>
      <c r="C317" s="293" t="str">
        <f t="shared" ca="1" si="10"/>
        <v/>
      </c>
      <c r="D317" s="268" t="str">
        <f t="shared" ca="1" si="12"/>
        <v/>
      </c>
      <c r="E317" s="269">
        <v>168</v>
      </c>
      <c r="G317" s="305" t="str">
        <f t="shared" ca="1" si="13"/>
        <v/>
      </c>
    </row>
    <row r="318" spans="1:7">
      <c r="A318" s="268" t="str">
        <f t="shared" ca="1" si="11"/>
        <v/>
      </c>
      <c r="B318" s="287">
        <f t="shared" si="14"/>
        <v>169</v>
      </c>
      <c r="C318" s="293" t="str">
        <f t="shared" ca="1" si="10"/>
        <v/>
      </c>
      <c r="D318" s="268" t="str">
        <f t="shared" ca="1" si="12"/>
        <v/>
      </c>
      <c r="E318" s="269">
        <v>169</v>
      </c>
      <c r="G318" s="305" t="str">
        <f t="shared" ca="1" si="13"/>
        <v/>
      </c>
    </row>
    <row r="319" spans="1:7">
      <c r="A319" s="268" t="str">
        <f t="shared" ca="1" si="11"/>
        <v/>
      </c>
      <c r="B319" s="287">
        <f t="shared" si="14"/>
        <v>170</v>
      </c>
      <c r="C319" s="293" t="str">
        <f t="shared" ca="1" si="10"/>
        <v/>
      </c>
      <c r="D319" s="268" t="str">
        <f t="shared" ca="1" si="12"/>
        <v/>
      </c>
      <c r="E319" s="269">
        <v>170</v>
      </c>
      <c r="G319" s="305" t="str">
        <f t="shared" ca="1" si="13"/>
        <v/>
      </c>
    </row>
    <row r="320" spans="1:7">
      <c r="A320" s="268" t="str">
        <f t="shared" ca="1" si="11"/>
        <v/>
      </c>
      <c r="B320" s="287">
        <f t="shared" si="14"/>
        <v>171</v>
      </c>
      <c r="C320" s="293" t="str">
        <f t="shared" ca="1" si="10"/>
        <v/>
      </c>
      <c r="D320" s="268" t="str">
        <f t="shared" ca="1" si="12"/>
        <v/>
      </c>
      <c r="E320" s="269">
        <v>171</v>
      </c>
      <c r="G320" s="305" t="str">
        <f t="shared" ca="1" si="13"/>
        <v/>
      </c>
    </row>
    <row r="321" spans="1:7">
      <c r="A321" s="268" t="str">
        <f t="shared" ca="1" si="11"/>
        <v/>
      </c>
      <c r="B321" s="287">
        <f t="shared" si="14"/>
        <v>172</v>
      </c>
      <c r="C321" s="293" t="str">
        <f t="shared" ca="1" si="10"/>
        <v/>
      </c>
      <c r="D321" s="268" t="str">
        <f t="shared" ca="1" si="12"/>
        <v/>
      </c>
      <c r="E321" s="269">
        <v>172</v>
      </c>
      <c r="G321" s="305" t="str">
        <f t="shared" ca="1" si="13"/>
        <v/>
      </c>
    </row>
    <row r="322" spans="1:7">
      <c r="A322" s="268" t="str">
        <f t="shared" ca="1" si="11"/>
        <v/>
      </c>
      <c r="B322" s="287">
        <f t="shared" si="14"/>
        <v>173</v>
      </c>
      <c r="C322" s="293" t="str">
        <f t="shared" ca="1" si="10"/>
        <v/>
      </c>
      <c r="D322" s="268" t="str">
        <f t="shared" ca="1" si="12"/>
        <v/>
      </c>
      <c r="E322" s="269">
        <v>173</v>
      </c>
      <c r="G322" s="305" t="str">
        <f t="shared" ca="1" si="13"/>
        <v/>
      </c>
    </row>
    <row r="323" spans="1:7">
      <c r="A323" s="268" t="str">
        <f t="shared" ca="1" si="11"/>
        <v/>
      </c>
      <c r="B323" s="287">
        <f t="shared" si="14"/>
        <v>174</v>
      </c>
      <c r="C323" s="293" t="str">
        <f t="shared" ca="1" si="10"/>
        <v/>
      </c>
      <c r="D323" s="268" t="str">
        <f t="shared" ca="1" si="12"/>
        <v/>
      </c>
      <c r="E323" s="269">
        <v>174</v>
      </c>
      <c r="G323" s="305" t="str">
        <f t="shared" ca="1" si="13"/>
        <v/>
      </c>
    </row>
    <row r="324" spans="1:7">
      <c r="A324" s="268" t="str">
        <f t="shared" ca="1" si="11"/>
        <v/>
      </c>
      <c r="B324" s="287">
        <f t="shared" si="14"/>
        <v>175</v>
      </c>
      <c r="C324" s="293" t="str">
        <f t="shared" ca="1" si="10"/>
        <v/>
      </c>
      <c r="D324" s="268" t="str">
        <f t="shared" ca="1" si="12"/>
        <v/>
      </c>
      <c r="E324" s="269">
        <v>175</v>
      </c>
      <c r="G324" s="305" t="str">
        <f t="shared" ca="1" si="13"/>
        <v/>
      </c>
    </row>
    <row r="325" spans="1:7">
      <c r="A325" s="268" t="str">
        <f t="shared" ca="1" si="11"/>
        <v/>
      </c>
      <c r="B325" s="287">
        <f t="shared" si="14"/>
        <v>176</v>
      </c>
      <c r="C325" s="293" t="str">
        <f t="shared" ca="1" si="10"/>
        <v/>
      </c>
      <c r="D325" s="268" t="str">
        <f t="shared" ca="1" si="12"/>
        <v/>
      </c>
      <c r="E325" s="269">
        <v>176</v>
      </c>
      <c r="G325" s="305" t="str">
        <f t="shared" ca="1" si="13"/>
        <v/>
      </c>
    </row>
    <row r="326" spans="1:7">
      <c r="A326" s="268" t="str">
        <f t="shared" ca="1" si="11"/>
        <v/>
      </c>
      <c r="B326" s="287">
        <f t="shared" si="14"/>
        <v>177</v>
      </c>
      <c r="C326" s="293" t="str">
        <f t="shared" ca="1" si="10"/>
        <v/>
      </c>
      <c r="D326" s="268" t="str">
        <f t="shared" ca="1" si="12"/>
        <v/>
      </c>
      <c r="E326" s="269">
        <v>177</v>
      </c>
      <c r="G326" s="305" t="str">
        <f t="shared" ca="1" si="13"/>
        <v/>
      </c>
    </row>
    <row r="327" spans="1:7">
      <c r="A327" s="268" t="str">
        <f t="shared" ca="1" si="11"/>
        <v/>
      </c>
      <c r="B327" s="287">
        <f t="shared" si="14"/>
        <v>178</v>
      </c>
      <c r="C327" s="293" t="str">
        <f t="shared" ca="1" si="10"/>
        <v/>
      </c>
      <c r="D327" s="268" t="str">
        <f t="shared" ca="1" si="12"/>
        <v/>
      </c>
      <c r="E327" s="269">
        <v>178</v>
      </c>
      <c r="G327" s="305" t="str">
        <f t="shared" ca="1" si="13"/>
        <v/>
      </c>
    </row>
    <row r="328" spans="1:7">
      <c r="A328" s="268" t="str">
        <f t="shared" ca="1" si="11"/>
        <v/>
      </c>
      <c r="B328" s="287">
        <f t="shared" si="14"/>
        <v>179</v>
      </c>
      <c r="C328" s="293" t="str">
        <f t="shared" ca="1" si="10"/>
        <v/>
      </c>
      <c r="D328" s="268" t="str">
        <f t="shared" ca="1" si="12"/>
        <v/>
      </c>
      <c r="E328" s="269">
        <v>179</v>
      </c>
      <c r="G328" s="305" t="str">
        <f t="shared" ca="1" si="13"/>
        <v/>
      </c>
    </row>
    <row r="329" spans="1:7">
      <c r="A329" s="268" t="str">
        <f t="shared" ca="1" si="11"/>
        <v/>
      </c>
      <c r="B329" s="287">
        <f t="shared" si="14"/>
        <v>180</v>
      </c>
      <c r="C329" s="293" t="str">
        <f t="shared" ca="1" si="10"/>
        <v/>
      </c>
      <c r="D329" s="268" t="str">
        <f t="shared" ca="1" si="12"/>
        <v/>
      </c>
      <c r="E329" s="269">
        <v>180</v>
      </c>
      <c r="G329" s="305" t="str">
        <f t="shared" ca="1" si="13"/>
        <v/>
      </c>
    </row>
    <row r="330" spans="1:7">
      <c r="A330" s="268" t="str">
        <f t="shared" ca="1" si="11"/>
        <v/>
      </c>
      <c r="B330" s="287">
        <f t="shared" si="14"/>
        <v>181</v>
      </c>
      <c r="C330" s="293" t="str">
        <f t="shared" ca="1" si="10"/>
        <v/>
      </c>
      <c r="D330" s="268" t="str">
        <f t="shared" ca="1" si="12"/>
        <v/>
      </c>
      <c r="E330" s="269">
        <v>181</v>
      </c>
      <c r="G330" s="305" t="str">
        <f t="shared" ca="1" si="13"/>
        <v/>
      </c>
    </row>
    <row r="331" spans="1:7">
      <c r="A331" s="268" t="str">
        <f t="shared" ca="1" si="11"/>
        <v/>
      </c>
      <c r="B331" s="287">
        <f t="shared" si="14"/>
        <v>182</v>
      </c>
      <c r="C331" s="293" t="str">
        <f t="shared" ca="1" si="10"/>
        <v/>
      </c>
      <c r="D331" s="268" t="str">
        <f t="shared" ca="1" si="12"/>
        <v/>
      </c>
      <c r="E331" s="269">
        <v>182</v>
      </c>
      <c r="G331" s="305" t="str">
        <f t="shared" ca="1" si="13"/>
        <v/>
      </c>
    </row>
    <row r="332" spans="1:7">
      <c r="A332" s="268" t="str">
        <f t="shared" ca="1" si="11"/>
        <v/>
      </c>
      <c r="B332" s="287">
        <f t="shared" si="14"/>
        <v>183</v>
      </c>
      <c r="C332" s="293" t="str">
        <f t="shared" ca="1" si="10"/>
        <v/>
      </c>
      <c r="D332" s="268" t="str">
        <f t="shared" ca="1" si="12"/>
        <v/>
      </c>
      <c r="E332" s="269">
        <v>183</v>
      </c>
      <c r="G332" s="305" t="str">
        <f t="shared" ca="1" si="13"/>
        <v/>
      </c>
    </row>
    <row r="333" spans="1:7">
      <c r="A333" s="268" t="str">
        <f t="shared" ca="1" si="11"/>
        <v/>
      </c>
      <c r="B333" s="287">
        <f t="shared" si="14"/>
        <v>184</v>
      </c>
      <c r="C333" s="293" t="str">
        <f t="shared" ca="1" si="10"/>
        <v/>
      </c>
      <c r="D333" s="268" t="str">
        <f t="shared" ca="1" si="12"/>
        <v/>
      </c>
      <c r="E333" s="269">
        <v>184</v>
      </c>
      <c r="G333" s="305" t="str">
        <f t="shared" ca="1" si="13"/>
        <v/>
      </c>
    </row>
    <row r="334" spans="1:7">
      <c r="A334" s="268" t="str">
        <f t="shared" ca="1" si="11"/>
        <v/>
      </c>
      <c r="B334" s="287">
        <f t="shared" si="14"/>
        <v>185</v>
      </c>
      <c r="C334" s="293" t="str">
        <f t="shared" ca="1" si="10"/>
        <v/>
      </c>
      <c r="D334" s="268" t="str">
        <f t="shared" ca="1" si="12"/>
        <v/>
      </c>
      <c r="E334" s="269">
        <v>185</v>
      </c>
      <c r="G334" s="305" t="str">
        <f t="shared" ca="1" si="13"/>
        <v/>
      </c>
    </row>
    <row r="335" spans="1:7">
      <c r="A335" s="268" t="str">
        <f t="shared" ca="1" si="11"/>
        <v/>
      </c>
      <c r="B335" s="287">
        <f t="shared" si="14"/>
        <v>186</v>
      </c>
      <c r="C335" s="293" t="str">
        <f t="shared" ca="1" si="10"/>
        <v/>
      </c>
      <c r="D335" s="268" t="str">
        <f t="shared" ca="1" si="12"/>
        <v/>
      </c>
      <c r="E335" s="269">
        <v>186</v>
      </c>
      <c r="G335" s="305" t="str">
        <f t="shared" ca="1" si="13"/>
        <v/>
      </c>
    </row>
    <row r="336" spans="1:7">
      <c r="A336" s="268" t="str">
        <f t="shared" ca="1" si="11"/>
        <v/>
      </c>
      <c r="B336" s="287">
        <f t="shared" si="14"/>
        <v>187</v>
      </c>
      <c r="C336" s="293" t="str">
        <f t="shared" ca="1" si="10"/>
        <v/>
      </c>
      <c r="D336" s="268" t="str">
        <f t="shared" ca="1" si="12"/>
        <v/>
      </c>
      <c r="E336" s="269">
        <v>187</v>
      </c>
      <c r="G336" s="305" t="str">
        <f t="shared" ca="1" si="13"/>
        <v/>
      </c>
    </row>
    <row r="337" spans="1:7">
      <c r="A337" s="268" t="str">
        <f t="shared" ca="1" si="11"/>
        <v/>
      </c>
      <c r="B337" s="287">
        <f t="shared" si="14"/>
        <v>188</v>
      </c>
      <c r="C337" s="293" t="str">
        <f t="shared" ca="1" si="10"/>
        <v/>
      </c>
      <c r="D337" s="268" t="str">
        <f t="shared" ca="1" si="12"/>
        <v/>
      </c>
      <c r="E337" s="269">
        <v>188</v>
      </c>
      <c r="G337" s="305" t="str">
        <f t="shared" ca="1" si="13"/>
        <v/>
      </c>
    </row>
    <row r="338" spans="1:7">
      <c r="A338" s="268" t="str">
        <f t="shared" ca="1" si="11"/>
        <v/>
      </c>
      <c r="B338" s="287">
        <f t="shared" si="14"/>
        <v>189</v>
      </c>
      <c r="C338" s="293" t="str">
        <f t="shared" ca="1" si="10"/>
        <v/>
      </c>
      <c r="D338" s="268" t="str">
        <f t="shared" ca="1" si="12"/>
        <v/>
      </c>
      <c r="E338" s="269">
        <v>189</v>
      </c>
      <c r="G338" s="305" t="str">
        <f t="shared" ca="1" si="13"/>
        <v/>
      </c>
    </row>
    <row r="339" spans="1:7">
      <c r="A339" s="268" t="str">
        <f t="shared" ca="1" si="11"/>
        <v/>
      </c>
      <c r="B339" s="287">
        <f t="shared" si="14"/>
        <v>190</v>
      </c>
      <c r="C339" s="293" t="str">
        <f t="shared" ca="1" si="10"/>
        <v/>
      </c>
      <c r="D339" s="268" t="str">
        <f t="shared" ca="1" si="12"/>
        <v/>
      </c>
      <c r="E339" s="269">
        <v>190</v>
      </c>
      <c r="G339" s="305" t="str">
        <f t="shared" ca="1" si="13"/>
        <v/>
      </c>
    </row>
    <row r="340" spans="1:7">
      <c r="A340" s="268" t="str">
        <f t="shared" ca="1" si="11"/>
        <v/>
      </c>
      <c r="B340" s="287">
        <f t="shared" si="14"/>
        <v>191</v>
      </c>
      <c r="C340" s="293" t="str">
        <f t="shared" ca="1" si="10"/>
        <v/>
      </c>
      <c r="D340" s="268" t="str">
        <f t="shared" ca="1" si="12"/>
        <v/>
      </c>
      <c r="E340" s="269">
        <v>191</v>
      </c>
      <c r="G340" s="305" t="str">
        <f t="shared" ca="1" si="13"/>
        <v/>
      </c>
    </row>
    <row r="341" spans="1:7">
      <c r="A341" s="268" t="str">
        <f t="shared" ca="1" si="11"/>
        <v/>
      </c>
      <c r="B341" s="287">
        <f t="shared" si="14"/>
        <v>192</v>
      </c>
      <c r="C341" s="293" t="str">
        <f t="shared" ref="C341:C404" ca="1" si="15">IF(OFFSET(номера_котла,B342-1,0,1,1)="","",OFFSET(номера_котла,B342-1,0,1,1))</f>
        <v/>
      </c>
      <c r="D341" s="268" t="str">
        <f t="shared" ca="1" si="12"/>
        <v/>
      </c>
      <c r="E341" s="269">
        <v>192</v>
      </c>
      <c r="G341" s="305" t="str">
        <f t="shared" ca="1" si="13"/>
        <v/>
      </c>
    </row>
    <row r="342" spans="1:7">
      <c r="A342" s="268" t="str">
        <f t="shared" ref="A342:A405" ca="1" si="16">IF(OFFSET(номера_котла,B342-1,0,1,1)="","",OFFSET(номера_котла,B342-1,0,1,1))</f>
        <v/>
      </c>
      <c r="B342" s="287">
        <f t="shared" si="14"/>
        <v>193</v>
      </c>
      <c r="C342" s="293" t="str">
        <f t="shared" ca="1" si="15"/>
        <v/>
      </c>
      <c r="D342" s="268" t="str">
        <f t="shared" ref="D342:D405" ca="1" si="17">IF(OFFSET(вспом_пом,E342-1,0,1,1)="","",OFFSET(вспом_пом,E342-1,0,1,1))</f>
        <v/>
      </c>
      <c r="E342" s="269">
        <v>193</v>
      </c>
      <c r="G342" s="305" t="str">
        <f t="shared" ref="G342:G405" ca="1" si="18">A343</f>
        <v/>
      </c>
    </row>
    <row r="343" spans="1:7">
      <c r="A343" s="268" t="str">
        <f t="shared" ca="1" si="16"/>
        <v/>
      </c>
      <c r="B343" s="287">
        <f t="shared" si="14"/>
        <v>194</v>
      </c>
      <c r="C343" s="293" t="str">
        <f t="shared" ca="1" si="15"/>
        <v/>
      </c>
      <c r="D343" s="268" t="str">
        <f t="shared" ca="1" si="17"/>
        <v/>
      </c>
      <c r="E343" s="269">
        <v>194</v>
      </c>
      <c r="G343" s="305" t="str">
        <f t="shared" ca="1" si="18"/>
        <v/>
      </c>
    </row>
    <row r="344" spans="1:7">
      <c r="A344" s="268" t="str">
        <f t="shared" ca="1" si="16"/>
        <v/>
      </c>
      <c r="B344" s="287">
        <f t="shared" ref="B344:B407" si="19">B343+1</f>
        <v>195</v>
      </c>
      <c r="C344" s="293" t="str">
        <f t="shared" ca="1" si="15"/>
        <v/>
      </c>
      <c r="D344" s="268" t="str">
        <f t="shared" ca="1" si="17"/>
        <v/>
      </c>
      <c r="E344" s="269">
        <v>195</v>
      </c>
      <c r="G344" s="305" t="str">
        <f t="shared" ca="1" si="18"/>
        <v/>
      </c>
    </row>
    <row r="345" spans="1:7">
      <c r="A345" s="268" t="str">
        <f t="shared" ca="1" si="16"/>
        <v/>
      </c>
      <c r="B345" s="287">
        <f t="shared" si="19"/>
        <v>196</v>
      </c>
      <c r="C345" s="293" t="str">
        <f t="shared" ca="1" si="15"/>
        <v/>
      </c>
      <c r="D345" s="268" t="str">
        <f t="shared" ca="1" si="17"/>
        <v/>
      </c>
      <c r="E345" s="269">
        <v>196</v>
      </c>
      <c r="G345" s="305" t="str">
        <f t="shared" ca="1" si="18"/>
        <v/>
      </c>
    </row>
    <row r="346" spans="1:7">
      <c r="A346" s="268" t="str">
        <f t="shared" ca="1" si="16"/>
        <v/>
      </c>
      <c r="B346" s="287">
        <f t="shared" si="19"/>
        <v>197</v>
      </c>
      <c r="C346" s="293" t="str">
        <f t="shared" ca="1" si="15"/>
        <v/>
      </c>
      <c r="D346" s="268" t="str">
        <f t="shared" ca="1" si="17"/>
        <v/>
      </c>
      <c r="E346" s="269">
        <v>197</v>
      </c>
      <c r="G346" s="305" t="str">
        <f t="shared" ca="1" si="18"/>
        <v/>
      </c>
    </row>
    <row r="347" spans="1:7">
      <c r="A347" s="268" t="str">
        <f t="shared" ca="1" si="16"/>
        <v/>
      </c>
      <c r="B347" s="287">
        <f t="shared" si="19"/>
        <v>198</v>
      </c>
      <c r="C347" s="293" t="str">
        <f t="shared" ca="1" si="15"/>
        <v/>
      </c>
      <c r="D347" s="268" t="str">
        <f t="shared" ca="1" si="17"/>
        <v/>
      </c>
      <c r="E347" s="269">
        <v>198</v>
      </c>
      <c r="G347" s="305" t="str">
        <f t="shared" ca="1" si="18"/>
        <v/>
      </c>
    </row>
    <row r="348" spans="1:7">
      <c r="A348" s="268" t="str">
        <f t="shared" ca="1" si="16"/>
        <v/>
      </c>
      <c r="B348" s="287">
        <f t="shared" si="19"/>
        <v>199</v>
      </c>
      <c r="C348" s="293" t="str">
        <f t="shared" ca="1" si="15"/>
        <v/>
      </c>
      <c r="D348" s="268" t="str">
        <f t="shared" ca="1" si="17"/>
        <v/>
      </c>
      <c r="E348" s="269">
        <v>199</v>
      </c>
      <c r="G348" s="305" t="str">
        <f t="shared" ca="1" si="18"/>
        <v/>
      </c>
    </row>
    <row r="349" spans="1:7">
      <c r="A349" s="268" t="str">
        <f t="shared" ca="1" si="16"/>
        <v/>
      </c>
      <c r="B349" s="287">
        <f t="shared" si="19"/>
        <v>200</v>
      </c>
      <c r="C349" s="293" t="str">
        <f t="shared" ca="1" si="15"/>
        <v/>
      </c>
      <c r="D349" s="268" t="str">
        <f t="shared" ca="1" si="17"/>
        <v/>
      </c>
      <c r="E349" s="269">
        <v>200</v>
      </c>
      <c r="G349" s="305" t="str">
        <f t="shared" ca="1" si="18"/>
        <v/>
      </c>
    </row>
    <row r="350" spans="1:7">
      <c r="A350" s="268" t="str">
        <f t="shared" ca="1" si="16"/>
        <v/>
      </c>
      <c r="B350" s="287">
        <f t="shared" si="19"/>
        <v>201</v>
      </c>
      <c r="C350" s="293" t="str">
        <f t="shared" ca="1" si="15"/>
        <v/>
      </c>
      <c r="D350" s="268" t="str">
        <f t="shared" ca="1" si="17"/>
        <v/>
      </c>
      <c r="E350" s="269">
        <v>201</v>
      </c>
      <c r="G350" s="305" t="str">
        <f t="shared" ca="1" si="18"/>
        <v/>
      </c>
    </row>
    <row r="351" spans="1:7">
      <c r="A351" s="268" t="str">
        <f t="shared" ca="1" si="16"/>
        <v/>
      </c>
      <c r="B351" s="287">
        <f t="shared" si="19"/>
        <v>202</v>
      </c>
      <c r="C351" s="293" t="str">
        <f t="shared" ca="1" si="15"/>
        <v/>
      </c>
      <c r="D351" s="268" t="str">
        <f t="shared" ca="1" si="17"/>
        <v/>
      </c>
      <c r="E351" s="269">
        <v>202</v>
      </c>
      <c r="G351" s="305" t="str">
        <f t="shared" ca="1" si="18"/>
        <v/>
      </c>
    </row>
    <row r="352" spans="1:7">
      <c r="A352" s="268" t="str">
        <f t="shared" ca="1" si="16"/>
        <v/>
      </c>
      <c r="B352" s="287">
        <f t="shared" si="19"/>
        <v>203</v>
      </c>
      <c r="C352" s="293" t="str">
        <f t="shared" ca="1" si="15"/>
        <v/>
      </c>
      <c r="D352" s="268" t="str">
        <f t="shared" ca="1" si="17"/>
        <v/>
      </c>
      <c r="E352" s="269">
        <v>203</v>
      </c>
      <c r="G352" s="305" t="str">
        <f t="shared" ca="1" si="18"/>
        <v/>
      </c>
    </row>
    <row r="353" spans="1:7">
      <c r="A353" s="268" t="str">
        <f t="shared" ca="1" si="16"/>
        <v/>
      </c>
      <c r="B353" s="287">
        <f t="shared" si="19"/>
        <v>204</v>
      </c>
      <c r="C353" s="293" t="str">
        <f t="shared" ca="1" si="15"/>
        <v/>
      </c>
      <c r="D353" s="268" t="str">
        <f t="shared" ca="1" si="17"/>
        <v/>
      </c>
      <c r="E353" s="269">
        <v>204</v>
      </c>
      <c r="G353" s="305" t="str">
        <f t="shared" ca="1" si="18"/>
        <v/>
      </c>
    </row>
    <row r="354" spans="1:7">
      <c r="A354" s="268" t="str">
        <f t="shared" ca="1" si="16"/>
        <v/>
      </c>
      <c r="B354" s="287">
        <f t="shared" si="19"/>
        <v>205</v>
      </c>
      <c r="C354" s="293" t="str">
        <f t="shared" ca="1" si="15"/>
        <v/>
      </c>
      <c r="D354" s="268" t="str">
        <f t="shared" ca="1" si="17"/>
        <v/>
      </c>
      <c r="E354" s="269">
        <v>205</v>
      </c>
      <c r="G354" s="305" t="str">
        <f t="shared" ca="1" si="18"/>
        <v/>
      </c>
    </row>
    <row r="355" spans="1:7">
      <c r="A355" s="268" t="str">
        <f t="shared" ca="1" si="16"/>
        <v/>
      </c>
      <c r="B355" s="287">
        <f t="shared" si="19"/>
        <v>206</v>
      </c>
      <c r="C355" s="293" t="str">
        <f t="shared" ca="1" si="15"/>
        <v/>
      </c>
      <c r="D355" s="268" t="str">
        <f t="shared" ca="1" si="17"/>
        <v/>
      </c>
      <c r="E355" s="269">
        <v>206</v>
      </c>
      <c r="G355" s="305" t="str">
        <f t="shared" ca="1" si="18"/>
        <v/>
      </c>
    </row>
    <row r="356" spans="1:7">
      <c r="A356" s="268" t="str">
        <f t="shared" ca="1" si="16"/>
        <v/>
      </c>
      <c r="B356" s="287">
        <f t="shared" si="19"/>
        <v>207</v>
      </c>
      <c r="C356" s="293" t="str">
        <f t="shared" ca="1" si="15"/>
        <v/>
      </c>
      <c r="D356" s="268" t="str">
        <f t="shared" ca="1" si="17"/>
        <v/>
      </c>
      <c r="E356" s="269">
        <v>207</v>
      </c>
      <c r="G356" s="305" t="str">
        <f t="shared" ca="1" si="18"/>
        <v/>
      </c>
    </row>
    <row r="357" spans="1:7">
      <c r="A357" s="268" t="str">
        <f t="shared" ca="1" si="16"/>
        <v/>
      </c>
      <c r="B357" s="287">
        <f t="shared" si="19"/>
        <v>208</v>
      </c>
      <c r="C357" s="293" t="str">
        <f t="shared" ca="1" si="15"/>
        <v/>
      </c>
      <c r="D357" s="268" t="str">
        <f t="shared" ca="1" si="17"/>
        <v/>
      </c>
      <c r="E357" s="269">
        <v>208</v>
      </c>
      <c r="G357" s="305" t="str">
        <f t="shared" ca="1" si="18"/>
        <v/>
      </c>
    </row>
    <row r="358" spans="1:7">
      <c r="A358" s="268" t="str">
        <f t="shared" ca="1" si="16"/>
        <v/>
      </c>
      <c r="B358" s="287">
        <f t="shared" si="19"/>
        <v>209</v>
      </c>
      <c r="C358" s="293" t="str">
        <f t="shared" ca="1" si="15"/>
        <v/>
      </c>
      <c r="D358" s="268" t="str">
        <f t="shared" ca="1" si="17"/>
        <v/>
      </c>
      <c r="E358" s="269">
        <v>209</v>
      </c>
      <c r="G358" s="305" t="str">
        <f t="shared" ca="1" si="18"/>
        <v/>
      </c>
    </row>
    <row r="359" spans="1:7">
      <c r="A359" s="268" t="str">
        <f t="shared" ca="1" si="16"/>
        <v/>
      </c>
      <c r="B359" s="287">
        <f t="shared" si="19"/>
        <v>210</v>
      </c>
      <c r="C359" s="293" t="str">
        <f t="shared" ca="1" si="15"/>
        <v/>
      </c>
      <c r="D359" s="268" t="str">
        <f t="shared" ca="1" si="17"/>
        <v/>
      </c>
      <c r="E359" s="269">
        <v>210</v>
      </c>
      <c r="G359" s="305" t="str">
        <f t="shared" ca="1" si="18"/>
        <v/>
      </c>
    </row>
    <row r="360" spans="1:7">
      <c r="A360" s="268" t="str">
        <f t="shared" ca="1" si="16"/>
        <v/>
      </c>
      <c r="B360" s="287">
        <f t="shared" si="19"/>
        <v>211</v>
      </c>
      <c r="C360" s="293" t="str">
        <f t="shared" ca="1" si="15"/>
        <v/>
      </c>
      <c r="D360" s="268" t="str">
        <f t="shared" ca="1" si="17"/>
        <v/>
      </c>
      <c r="E360" s="269">
        <v>211</v>
      </c>
      <c r="G360" s="305" t="str">
        <f t="shared" ca="1" si="18"/>
        <v/>
      </c>
    </row>
    <row r="361" spans="1:7">
      <c r="A361" s="268" t="str">
        <f t="shared" ca="1" si="16"/>
        <v/>
      </c>
      <c r="B361" s="287">
        <f t="shared" si="19"/>
        <v>212</v>
      </c>
      <c r="C361" s="293" t="str">
        <f t="shared" ca="1" si="15"/>
        <v/>
      </c>
      <c r="D361" s="268" t="str">
        <f t="shared" ca="1" si="17"/>
        <v/>
      </c>
      <c r="E361" s="269">
        <v>212</v>
      </c>
      <c r="G361" s="305" t="str">
        <f t="shared" ca="1" si="18"/>
        <v/>
      </c>
    </row>
    <row r="362" spans="1:7">
      <c r="A362" s="268" t="str">
        <f t="shared" ca="1" si="16"/>
        <v/>
      </c>
      <c r="B362" s="287">
        <f t="shared" si="19"/>
        <v>213</v>
      </c>
      <c r="C362" s="293" t="str">
        <f t="shared" ca="1" si="15"/>
        <v/>
      </c>
      <c r="D362" s="268" t="str">
        <f t="shared" ca="1" si="17"/>
        <v/>
      </c>
      <c r="E362" s="269">
        <v>213</v>
      </c>
      <c r="G362" s="305" t="str">
        <f t="shared" ca="1" si="18"/>
        <v/>
      </c>
    </row>
    <row r="363" spans="1:7">
      <c r="A363" s="268" t="str">
        <f t="shared" ca="1" si="16"/>
        <v/>
      </c>
      <c r="B363" s="287">
        <f t="shared" si="19"/>
        <v>214</v>
      </c>
      <c r="C363" s="293" t="str">
        <f t="shared" ca="1" si="15"/>
        <v/>
      </c>
      <c r="D363" s="268" t="str">
        <f t="shared" ca="1" si="17"/>
        <v/>
      </c>
      <c r="E363" s="269">
        <v>214</v>
      </c>
      <c r="G363" s="305" t="str">
        <f t="shared" ca="1" si="18"/>
        <v/>
      </c>
    </row>
    <row r="364" spans="1:7">
      <c r="A364" s="268" t="str">
        <f t="shared" ca="1" si="16"/>
        <v/>
      </c>
      <c r="B364" s="287">
        <f t="shared" si="19"/>
        <v>215</v>
      </c>
      <c r="C364" s="293" t="str">
        <f t="shared" ca="1" si="15"/>
        <v/>
      </c>
      <c r="D364" s="268" t="str">
        <f t="shared" ca="1" si="17"/>
        <v/>
      </c>
      <c r="E364" s="269">
        <v>215</v>
      </c>
      <c r="G364" s="305" t="str">
        <f t="shared" ca="1" si="18"/>
        <v/>
      </c>
    </row>
    <row r="365" spans="1:7">
      <c r="A365" s="268" t="str">
        <f t="shared" ca="1" si="16"/>
        <v/>
      </c>
      <c r="B365" s="287">
        <f t="shared" si="19"/>
        <v>216</v>
      </c>
      <c r="C365" s="293" t="str">
        <f t="shared" ca="1" si="15"/>
        <v/>
      </c>
      <c r="D365" s="268" t="str">
        <f t="shared" ca="1" si="17"/>
        <v/>
      </c>
      <c r="E365" s="269">
        <v>216</v>
      </c>
      <c r="G365" s="305" t="str">
        <f t="shared" ca="1" si="18"/>
        <v/>
      </c>
    </row>
    <row r="366" spans="1:7">
      <c r="A366" s="268" t="str">
        <f t="shared" ca="1" si="16"/>
        <v/>
      </c>
      <c r="B366" s="287">
        <f t="shared" si="19"/>
        <v>217</v>
      </c>
      <c r="C366" s="293" t="str">
        <f t="shared" ca="1" si="15"/>
        <v/>
      </c>
      <c r="D366" s="268" t="str">
        <f t="shared" ca="1" si="17"/>
        <v/>
      </c>
      <c r="E366" s="269">
        <v>217</v>
      </c>
      <c r="G366" s="305" t="str">
        <f t="shared" ca="1" si="18"/>
        <v/>
      </c>
    </row>
    <row r="367" spans="1:7">
      <c r="A367" s="268" t="str">
        <f t="shared" ca="1" si="16"/>
        <v/>
      </c>
      <c r="B367" s="287">
        <f t="shared" si="19"/>
        <v>218</v>
      </c>
      <c r="C367" s="293" t="str">
        <f t="shared" ca="1" si="15"/>
        <v/>
      </c>
      <c r="D367" s="268" t="str">
        <f t="shared" ca="1" si="17"/>
        <v/>
      </c>
      <c r="E367" s="269">
        <v>218</v>
      </c>
      <c r="G367" s="305" t="str">
        <f t="shared" ca="1" si="18"/>
        <v/>
      </c>
    </row>
    <row r="368" spans="1:7">
      <c r="A368" s="268" t="str">
        <f t="shared" ca="1" si="16"/>
        <v/>
      </c>
      <c r="B368" s="287">
        <f t="shared" si="19"/>
        <v>219</v>
      </c>
      <c r="C368" s="293" t="str">
        <f t="shared" ca="1" si="15"/>
        <v/>
      </c>
      <c r="D368" s="268" t="str">
        <f t="shared" ca="1" si="17"/>
        <v/>
      </c>
      <c r="E368" s="269">
        <v>219</v>
      </c>
      <c r="G368" s="305" t="str">
        <f t="shared" ca="1" si="18"/>
        <v/>
      </c>
    </row>
    <row r="369" spans="1:7">
      <c r="A369" s="268" t="str">
        <f t="shared" ca="1" si="16"/>
        <v/>
      </c>
      <c r="B369" s="287">
        <f t="shared" si="19"/>
        <v>220</v>
      </c>
      <c r="C369" s="293" t="str">
        <f t="shared" ca="1" si="15"/>
        <v/>
      </c>
      <c r="D369" s="268" t="str">
        <f t="shared" ca="1" si="17"/>
        <v/>
      </c>
      <c r="E369" s="269">
        <v>220</v>
      </c>
      <c r="G369" s="305" t="str">
        <f t="shared" ca="1" si="18"/>
        <v/>
      </c>
    </row>
    <row r="370" spans="1:7">
      <c r="A370" s="268" t="str">
        <f t="shared" ca="1" si="16"/>
        <v/>
      </c>
      <c r="B370" s="287">
        <f t="shared" si="19"/>
        <v>221</v>
      </c>
      <c r="C370" s="293" t="str">
        <f t="shared" ca="1" si="15"/>
        <v/>
      </c>
      <c r="D370" s="268" t="str">
        <f t="shared" ca="1" si="17"/>
        <v/>
      </c>
      <c r="E370" s="269">
        <v>221</v>
      </c>
      <c r="G370" s="305" t="str">
        <f t="shared" ca="1" si="18"/>
        <v/>
      </c>
    </row>
    <row r="371" spans="1:7">
      <c r="A371" s="268" t="str">
        <f t="shared" ca="1" si="16"/>
        <v/>
      </c>
      <c r="B371" s="287">
        <f t="shared" si="19"/>
        <v>222</v>
      </c>
      <c r="C371" s="293" t="str">
        <f t="shared" ca="1" si="15"/>
        <v/>
      </c>
      <c r="D371" s="268" t="str">
        <f t="shared" ca="1" si="17"/>
        <v/>
      </c>
      <c r="E371" s="269">
        <v>222</v>
      </c>
      <c r="G371" s="305" t="str">
        <f t="shared" ca="1" si="18"/>
        <v/>
      </c>
    </row>
    <row r="372" spans="1:7">
      <c r="A372" s="268" t="str">
        <f t="shared" ca="1" si="16"/>
        <v/>
      </c>
      <c r="B372" s="287">
        <f t="shared" si="19"/>
        <v>223</v>
      </c>
      <c r="C372" s="293" t="str">
        <f t="shared" ca="1" si="15"/>
        <v/>
      </c>
      <c r="D372" s="268" t="str">
        <f t="shared" ca="1" si="17"/>
        <v/>
      </c>
      <c r="E372" s="269">
        <v>223</v>
      </c>
      <c r="G372" s="305" t="str">
        <f t="shared" ca="1" si="18"/>
        <v/>
      </c>
    </row>
    <row r="373" spans="1:7">
      <c r="A373" s="268" t="str">
        <f t="shared" ca="1" si="16"/>
        <v/>
      </c>
      <c r="B373" s="287">
        <f t="shared" si="19"/>
        <v>224</v>
      </c>
      <c r="C373" s="293" t="str">
        <f t="shared" ca="1" si="15"/>
        <v/>
      </c>
      <c r="D373" s="268" t="str">
        <f t="shared" ca="1" si="17"/>
        <v/>
      </c>
      <c r="E373" s="269">
        <v>224</v>
      </c>
      <c r="G373" s="305" t="str">
        <f t="shared" ca="1" si="18"/>
        <v/>
      </c>
    </row>
    <row r="374" spans="1:7">
      <c r="A374" s="268" t="str">
        <f t="shared" ca="1" si="16"/>
        <v/>
      </c>
      <c r="B374" s="287">
        <f t="shared" si="19"/>
        <v>225</v>
      </c>
      <c r="C374" s="293" t="str">
        <f t="shared" ca="1" si="15"/>
        <v/>
      </c>
      <c r="D374" s="268" t="str">
        <f t="shared" ca="1" si="17"/>
        <v/>
      </c>
      <c r="E374" s="269">
        <v>225</v>
      </c>
      <c r="G374" s="305" t="str">
        <f t="shared" ca="1" si="18"/>
        <v/>
      </c>
    </row>
    <row r="375" spans="1:7">
      <c r="A375" s="268" t="str">
        <f t="shared" ca="1" si="16"/>
        <v/>
      </c>
      <c r="B375" s="287">
        <f t="shared" si="19"/>
        <v>226</v>
      </c>
      <c r="C375" s="293" t="str">
        <f t="shared" ca="1" si="15"/>
        <v/>
      </c>
      <c r="D375" s="268" t="str">
        <f t="shared" ca="1" si="17"/>
        <v/>
      </c>
      <c r="E375" s="269">
        <v>226</v>
      </c>
      <c r="G375" s="305" t="str">
        <f t="shared" ca="1" si="18"/>
        <v/>
      </c>
    </row>
    <row r="376" spans="1:7">
      <c r="A376" s="268" t="str">
        <f t="shared" ca="1" si="16"/>
        <v/>
      </c>
      <c r="B376" s="287">
        <f t="shared" si="19"/>
        <v>227</v>
      </c>
      <c r="C376" s="293" t="str">
        <f t="shared" ca="1" si="15"/>
        <v/>
      </c>
      <c r="D376" s="268" t="str">
        <f t="shared" ca="1" si="17"/>
        <v/>
      </c>
      <c r="E376" s="269">
        <v>227</v>
      </c>
      <c r="G376" s="305" t="str">
        <f t="shared" ca="1" si="18"/>
        <v/>
      </c>
    </row>
    <row r="377" spans="1:7">
      <c r="A377" s="268" t="str">
        <f t="shared" ca="1" si="16"/>
        <v/>
      </c>
      <c r="B377" s="287">
        <f t="shared" si="19"/>
        <v>228</v>
      </c>
      <c r="C377" s="293" t="str">
        <f t="shared" ca="1" si="15"/>
        <v/>
      </c>
      <c r="D377" s="268" t="str">
        <f t="shared" ca="1" si="17"/>
        <v/>
      </c>
      <c r="E377" s="269">
        <v>228</v>
      </c>
      <c r="G377" s="305" t="str">
        <f t="shared" ca="1" si="18"/>
        <v/>
      </c>
    </row>
    <row r="378" spans="1:7">
      <c r="A378" s="268" t="str">
        <f t="shared" ca="1" si="16"/>
        <v/>
      </c>
      <c r="B378" s="287">
        <f t="shared" si="19"/>
        <v>229</v>
      </c>
      <c r="C378" s="293" t="str">
        <f t="shared" ca="1" si="15"/>
        <v/>
      </c>
      <c r="D378" s="268" t="str">
        <f t="shared" ca="1" si="17"/>
        <v/>
      </c>
      <c r="E378" s="269">
        <v>229</v>
      </c>
      <c r="G378" s="305" t="str">
        <f t="shared" ca="1" si="18"/>
        <v/>
      </c>
    </row>
    <row r="379" spans="1:7">
      <c r="A379" s="268" t="str">
        <f t="shared" ca="1" si="16"/>
        <v/>
      </c>
      <c r="B379" s="287">
        <f t="shared" si="19"/>
        <v>230</v>
      </c>
      <c r="C379" s="293" t="str">
        <f t="shared" ca="1" si="15"/>
        <v/>
      </c>
      <c r="D379" s="268" t="str">
        <f t="shared" ca="1" si="17"/>
        <v/>
      </c>
      <c r="E379" s="269">
        <v>230</v>
      </c>
      <c r="G379" s="305" t="str">
        <f t="shared" ca="1" si="18"/>
        <v/>
      </c>
    </row>
    <row r="380" spans="1:7">
      <c r="A380" s="268" t="str">
        <f t="shared" ca="1" si="16"/>
        <v/>
      </c>
      <c r="B380" s="287">
        <f t="shared" si="19"/>
        <v>231</v>
      </c>
      <c r="C380" s="293" t="str">
        <f t="shared" ca="1" si="15"/>
        <v/>
      </c>
      <c r="D380" s="268" t="str">
        <f t="shared" ca="1" si="17"/>
        <v/>
      </c>
      <c r="E380" s="269">
        <v>231</v>
      </c>
      <c r="G380" s="305" t="str">
        <f t="shared" ca="1" si="18"/>
        <v/>
      </c>
    </row>
    <row r="381" spans="1:7">
      <c r="A381" s="268" t="str">
        <f t="shared" ca="1" si="16"/>
        <v/>
      </c>
      <c r="B381" s="287">
        <f t="shared" si="19"/>
        <v>232</v>
      </c>
      <c r="C381" s="293" t="str">
        <f t="shared" ca="1" si="15"/>
        <v/>
      </c>
      <c r="D381" s="268" t="str">
        <f t="shared" ca="1" si="17"/>
        <v/>
      </c>
      <c r="E381" s="269">
        <v>232</v>
      </c>
      <c r="G381" s="305" t="str">
        <f t="shared" ca="1" si="18"/>
        <v/>
      </c>
    </row>
    <row r="382" spans="1:7">
      <c r="A382" s="268" t="str">
        <f t="shared" ca="1" si="16"/>
        <v/>
      </c>
      <c r="B382" s="287">
        <f t="shared" si="19"/>
        <v>233</v>
      </c>
      <c r="C382" s="293" t="str">
        <f t="shared" ca="1" si="15"/>
        <v/>
      </c>
      <c r="D382" s="268" t="str">
        <f t="shared" ca="1" si="17"/>
        <v/>
      </c>
      <c r="E382" s="269">
        <v>233</v>
      </c>
      <c r="G382" s="305" t="str">
        <f t="shared" ca="1" si="18"/>
        <v/>
      </c>
    </row>
    <row r="383" spans="1:7">
      <c r="A383" s="268" t="str">
        <f t="shared" ca="1" si="16"/>
        <v/>
      </c>
      <c r="B383" s="287">
        <f t="shared" si="19"/>
        <v>234</v>
      </c>
      <c r="C383" s="293" t="str">
        <f t="shared" ca="1" si="15"/>
        <v/>
      </c>
      <c r="D383" s="268" t="str">
        <f t="shared" ca="1" si="17"/>
        <v/>
      </c>
      <c r="E383" s="269">
        <v>234</v>
      </c>
      <c r="G383" s="305" t="str">
        <f t="shared" ca="1" si="18"/>
        <v/>
      </c>
    </row>
    <row r="384" spans="1:7">
      <c r="A384" s="268" t="str">
        <f t="shared" ca="1" si="16"/>
        <v/>
      </c>
      <c r="B384" s="287">
        <f t="shared" si="19"/>
        <v>235</v>
      </c>
      <c r="C384" s="293" t="str">
        <f t="shared" ca="1" si="15"/>
        <v/>
      </c>
      <c r="D384" s="268" t="str">
        <f t="shared" ca="1" si="17"/>
        <v/>
      </c>
      <c r="E384" s="269">
        <v>235</v>
      </c>
      <c r="G384" s="305" t="str">
        <f t="shared" ca="1" si="18"/>
        <v/>
      </c>
    </row>
    <row r="385" spans="1:7">
      <c r="A385" s="268" t="str">
        <f t="shared" ca="1" si="16"/>
        <v/>
      </c>
      <c r="B385" s="287">
        <f t="shared" si="19"/>
        <v>236</v>
      </c>
      <c r="C385" s="293" t="str">
        <f t="shared" ca="1" si="15"/>
        <v/>
      </c>
      <c r="D385" s="268" t="str">
        <f t="shared" ca="1" si="17"/>
        <v/>
      </c>
      <c r="E385" s="269">
        <v>236</v>
      </c>
      <c r="G385" s="305" t="str">
        <f t="shared" ca="1" si="18"/>
        <v/>
      </c>
    </row>
    <row r="386" spans="1:7">
      <c r="A386" s="268" t="str">
        <f t="shared" ca="1" si="16"/>
        <v/>
      </c>
      <c r="B386" s="287">
        <f t="shared" si="19"/>
        <v>237</v>
      </c>
      <c r="C386" s="293" t="str">
        <f t="shared" ca="1" si="15"/>
        <v/>
      </c>
      <c r="D386" s="268" t="str">
        <f t="shared" ca="1" si="17"/>
        <v/>
      </c>
      <c r="E386" s="269">
        <v>237</v>
      </c>
      <c r="G386" s="305" t="str">
        <f t="shared" ca="1" si="18"/>
        <v/>
      </c>
    </row>
    <row r="387" spans="1:7">
      <c r="A387" s="268" t="str">
        <f t="shared" ca="1" si="16"/>
        <v/>
      </c>
      <c r="B387" s="287">
        <f t="shared" si="19"/>
        <v>238</v>
      </c>
      <c r="C387" s="293" t="str">
        <f t="shared" ca="1" si="15"/>
        <v/>
      </c>
      <c r="D387" s="268" t="str">
        <f t="shared" ca="1" si="17"/>
        <v/>
      </c>
      <c r="E387" s="269">
        <v>238</v>
      </c>
      <c r="G387" s="305" t="str">
        <f t="shared" ca="1" si="18"/>
        <v/>
      </c>
    </row>
    <row r="388" spans="1:7">
      <c r="A388" s="268" t="str">
        <f t="shared" ca="1" si="16"/>
        <v/>
      </c>
      <c r="B388" s="287">
        <f t="shared" si="19"/>
        <v>239</v>
      </c>
      <c r="C388" s="293" t="str">
        <f t="shared" ca="1" si="15"/>
        <v/>
      </c>
      <c r="D388" s="268" t="str">
        <f t="shared" ca="1" si="17"/>
        <v/>
      </c>
      <c r="E388" s="269">
        <v>239</v>
      </c>
      <c r="G388" s="305" t="str">
        <f t="shared" ca="1" si="18"/>
        <v/>
      </c>
    </row>
    <row r="389" spans="1:7">
      <c r="A389" s="268" t="str">
        <f t="shared" ca="1" si="16"/>
        <v/>
      </c>
      <c r="B389" s="287">
        <f t="shared" si="19"/>
        <v>240</v>
      </c>
      <c r="C389" s="293" t="str">
        <f t="shared" ca="1" si="15"/>
        <v/>
      </c>
      <c r="D389" s="268" t="str">
        <f t="shared" ca="1" si="17"/>
        <v/>
      </c>
      <c r="E389" s="269">
        <v>240</v>
      </c>
      <c r="G389" s="305" t="str">
        <f t="shared" ca="1" si="18"/>
        <v/>
      </c>
    </row>
    <row r="390" spans="1:7">
      <c r="A390" s="268" t="str">
        <f t="shared" ca="1" si="16"/>
        <v/>
      </c>
      <c r="B390" s="287">
        <f t="shared" si="19"/>
        <v>241</v>
      </c>
      <c r="C390" s="293" t="str">
        <f t="shared" ca="1" si="15"/>
        <v/>
      </c>
      <c r="D390" s="268" t="str">
        <f t="shared" ca="1" si="17"/>
        <v/>
      </c>
      <c r="E390" s="269">
        <v>241</v>
      </c>
      <c r="G390" s="305" t="str">
        <f t="shared" ca="1" si="18"/>
        <v/>
      </c>
    </row>
    <row r="391" spans="1:7">
      <c r="A391" s="268" t="str">
        <f t="shared" ca="1" si="16"/>
        <v/>
      </c>
      <c r="B391" s="287">
        <f t="shared" si="19"/>
        <v>242</v>
      </c>
      <c r="C391" s="293" t="str">
        <f t="shared" ca="1" si="15"/>
        <v/>
      </c>
      <c r="D391" s="268" t="str">
        <f t="shared" ca="1" si="17"/>
        <v/>
      </c>
      <c r="E391" s="269">
        <v>242</v>
      </c>
      <c r="G391" s="305" t="str">
        <f t="shared" ca="1" si="18"/>
        <v/>
      </c>
    </row>
    <row r="392" spans="1:7">
      <c r="A392" s="268" t="str">
        <f t="shared" ca="1" si="16"/>
        <v/>
      </c>
      <c r="B392" s="287">
        <f t="shared" si="19"/>
        <v>243</v>
      </c>
      <c r="C392" s="293" t="str">
        <f t="shared" ca="1" si="15"/>
        <v/>
      </c>
      <c r="D392" s="268" t="str">
        <f t="shared" ca="1" si="17"/>
        <v/>
      </c>
      <c r="E392" s="269">
        <v>243</v>
      </c>
      <c r="G392" s="305" t="str">
        <f t="shared" ca="1" si="18"/>
        <v/>
      </c>
    </row>
    <row r="393" spans="1:7">
      <c r="A393" s="268" t="str">
        <f t="shared" ca="1" si="16"/>
        <v/>
      </c>
      <c r="B393" s="287">
        <f t="shared" si="19"/>
        <v>244</v>
      </c>
      <c r="C393" s="293" t="str">
        <f t="shared" ca="1" si="15"/>
        <v/>
      </c>
      <c r="D393" s="268" t="str">
        <f t="shared" ca="1" si="17"/>
        <v/>
      </c>
      <c r="E393" s="269">
        <v>244</v>
      </c>
      <c r="G393" s="305" t="str">
        <f t="shared" ca="1" si="18"/>
        <v/>
      </c>
    </row>
    <row r="394" spans="1:7">
      <c r="A394" s="268" t="str">
        <f t="shared" ca="1" si="16"/>
        <v/>
      </c>
      <c r="B394" s="287">
        <f t="shared" si="19"/>
        <v>245</v>
      </c>
      <c r="C394" s="293" t="str">
        <f t="shared" ca="1" si="15"/>
        <v/>
      </c>
      <c r="D394" s="268" t="str">
        <f t="shared" ca="1" si="17"/>
        <v/>
      </c>
      <c r="E394" s="269">
        <v>245</v>
      </c>
      <c r="G394" s="305" t="str">
        <f t="shared" ca="1" si="18"/>
        <v/>
      </c>
    </row>
    <row r="395" spans="1:7">
      <c r="A395" s="268" t="str">
        <f t="shared" ca="1" si="16"/>
        <v/>
      </c>
      <c r="B395" s="287">
        <f t="shared" si="19"/>
        <v>246</v>
      </c>
      <c r="C395" s="293" t="str">
        <f t="shared" ca="1" si="15"/>
        <v/>
      </c>
      <c r="D395" s="268" t="str">
        <f t="shared" ca="1" si="17"/>
        <v/>
      </c>
      <c r="E395" s="269">
        <v>246</v>
      </c>
      <c r="G395" s="305" t="str">
        <f t="shared" ca="1" si="18"/>
        <v/>
      </c>
    </row>
    <row r="396" spans="1:7">
      <c r="A396" s="268" t="str">
        <f t="shared" ca="1" si="16"/>
        <v/>
      </c>
      <c r="B396" s="287">
        <f t="shared" si="19"/>
        <v>247</v>
      </c>
      <c r="C396" s="293" t="str">
        <f t="shared" ca="1" si="15"/>
        <v/>
      </c>
      <c r="D396" s="268" t="str">
        <f t="shared" ca="1" si="17"/>
        <v/>
      </c>
      <c r="E396" s="269">
        <v>247</v>
      </c>
      <c r="G396" s="305" t="str">
        <f t="shared" ca="1" si="18"/>
        <v/>
      </c>
    </row>
    <row r="397" spans="1:7">
      <c r="A397" s="268" t="str">
        <f t="shared" ca="1" si="16"/>
        <v/>
      </c>
      <c r="B397" s="287">
        <f t="shared" si="19"/>
        <v>248</v>
      </c>
      <c r="C397" s="293" t="str">
        <f t="shared" ca="1" si="15"/>
        <v/>
      </c>
      <c r="D397" s="268" t="str">
        <f t="shared" ca="1" si="17"/>
        <v/>
      </c>
      <c r="E397" s="269">
        <v>248</v>
      </c>
      <c r="G397" s="305" t="str">
        <f t="shared" ca="1" si="18"/>
        <v/>
      </c>
    </row>
    <row r="398" spans="1:7">
      <c r="A398" s="268" t="str">
        <f t="shared" ca="1" si="16"/>
        <v/>
      </c>
      <c r="B398" s="287">
        <f t="shared" si="19"/>
        <v>249</v>
      </c>
      <c r="C398" s="293" t="str">
        <f t="shared" ca="1" si="15"/>
        <v/>
      </c>
      <c r="D398" s="268" t="str">
        <f t="shared" ca="1" si="17"/>
        <v/>
      </c>
      <c r="E398" s="269">
        <v>249</v>
      </c>
      <c r="G398" s="305" t="str">
        <f t="shared" ca="1" si="18"/>
        <v/>
      </c>
    </row>
    <row r="399" spans="1:7">
      <c r="A399" s="268" t="str">
        <f t="shared" ca="1" si="16"/>
        <v/>
      </c>
      <c r="B399" s="287">
        <f t="shared" si="19"/>
        <v>250</v>
      </c>
      <c r="C399" s="293" t="str">
        <f t="shared" ca="1" si="15"/>
        <v/>
      </c>
      <c r="D399" s="268" t="str">
        <f t="shared" ca="1" si="17"/>
        <v/>
      </c>
      <c r="E399" s="269">
        <v>250</v>
      </c>
      <c r="G399" s="305" t="str">
        <f t="shared" ca="1" si="18"/>
        <v/>
      </c>
    </row>
    <row r="400" spans="1:7">
      <c r="A400" s="268" t="str">
        <f t="shared" ca="1" si="16"/>
        <v/>
      </c>
      <c r="B400" s="287">
        <f t="shared" si="19"/>
        <v>251</v>
      </c>
      <c r="C400" s="293" t="str">
        <f t="shared" ca="1" si="15"/>
        <v/>
      </c>
      <c r="D400" s="268" t="str">
        <f t="shared" ca="1" si="17"/>
        <v/>
      </c>
      <c r="E400" s="269">
        <v>251</v>
      </c>
      <c r="G400" s="305" t="str">
        <f t="shared" ca="1" si="18"/>
        <v/>
      </c>
    </row>
    <row r="401" spans="1:7">
      <c r="A401" s="268" t="str">
        <f t="shared" ca="1" si="16"/>
        <v/>
      </c>
      <c r="B401" s="287">
        <f t="shared" si="19"/>
        <v>252</v>
      </c>
      <c r="C401" s="293" t="str">
        <f t="shared" ca="1" si="15"/>
        <v/>
      </c>
      <c r="D401" s="268" t="str">
        <f t="shared" ca="1" si="17"/>
        <v/>
      </c>
      <c r="E401" s="269">
        <v>252</v>
      </c>
      <c r="G401" s="305" t="str">
        <f t="shared" ca="1" si="18"/>
        <v/>
      </c>
    </row>
    <row r="402" spans="1:7">
      <c r="A402" s="268" t="str">
        <f t="shared" ca="1" si="16"/>
        <v/>
      </c>
      <c r="B402" s="287">
        <f t="shared" si="19"/>
        <v>253</v>
      </c>
      <c r="C402" s="293" t="str">
        <f t="shared" ca="1" si="15"/>
        <v/>
      </c>
      <c r="D402" s="268" t="str">
        <f t="shared" ca="1" si="17"/>
        <v/>
      </c>
      <c r="E402" s="269">
        <v>253</v>
      </c>
      <c r="G402" s="305" t="str">
        <f t="shared" ca="1" si="18"/>
        <v/>
      </c>
    </row>
    <row r="403" spans="1:7">
      <c r="A403" s="268" t="str">
        <f t="shared" ca="1" si="16"/>
        <v/>
      </c>
      <c r="B403" s="287">
        <f t="shared" si="19"/>
        <v>254</v>
      </c>
      <c r="C403" s="293" t="str">
        <f t="shared" ca="1" si="15"/>
        <v/>
      </c>
      <c r="D403" s="268" t="str">
        <f t="shared" ca="1" si="17"/>
        <v/>
      </c>
      <c r="E403" s="269">
        <v>254</v>
      </c>
      <c r="G403" s="305" t="str">
        <f t="shared" ca="1" si="18"/>
        <v/>
      </c>
    </row>
    <row r="404" spans="1:7">
      <c r="A404" s="268" t="str">
        <f t="shared" ca="1" si="16"/>
        <v/>
      </c>
      <c r="B404" s="287">
        <f t="shared" si="19"/>
        <v>255</v>
      </c>
      <c r="C404" s="293" t="str">
        <f t="shared" ca="1" si="15"/>
        <v/>
      </c>
      <c r="D404" s="268" t="str">
        <f t="shared" ca="1" si="17"/>
        <v/>
      </c>
      <c r="E404" s="269">
        <v>255</v>
      </c>
      <c r="G404" s="305" t="str">
        <f t="shared" ca="1" si="18"/>
        <v/>
      </c>
    </row>
    <row r="405" spans="1:7">
      <c r="A405" s="268" t="str">
        <f t="shared" ca="1" si="16"/>
        <v/>
      </c>
      <c r="B405" s="287">
        <f t="shared" si="19"/>
        <v>256</v>
      </c>
      <c r="C405" s="293" t="str">
        <f t="shared" ref="C405:C468" ca="1" si="20">IF(OFFSET(номера_котла,B406-1,0,1,1)="","",OFFSET(номера_котла,B406-1,0,1,1))</f>
        <v/>
      </c>
      <c r="D405" s="268" t="str">
        <f t="shared" ca="1" si="17"/>
        <v/>
      </c>
      <c r="E405" s="269">
        <v>256</v>
      </c>
      <c r="G405" s="305" t="str">
        <f t="shared" ca="1" si="18"/>
        <v/>
      </c>
    </row>
    <row r="406" spans="1:7">
      <c r="A406" s="268" t="str">
        <f t="shared" ref="A406:A469" ca="1" si="21">IF(OFFSET(номера_котла,B406-1,0,1,1)="","",OFFSET(номера_котла,B406-1,0,1,1))</f>
        <v/>
      </c>
      <c r="B406" s="287">
        <f t="shared" si="19"/>
        <v>257</v>
      </c>
      <c r="C406" s="293" t="str">
        <f t="shared" ca="1" si="20"/>
        <v/>
      </c>
      <c r="D406" s="268" t="str">
        <f t="shared" ref="D406:D469" ca="1" si="22">IF(OFFSET(вспом_пом,E406-1,0,1,1)="","",OFFSET(вспом_пом,E406-1,0,1,1))</f>
        <v/>
      </c>
      <c r="E406" s="269">
        <v>257</v>
      </c>
      <c r="G406" s="305" t="str">
        <f t="shared" ref="G406:G469" ca="1" si="23">A407</f>
        <v/>
      </c>
    </row>
    <row r="407" spans="1:7">
      <c r="A407" s="268" t="str">
        <f t="shared" ca="1" si="21"/>
        <v/>
      </c>
      <c r="B407" s="287">
        <f t="shared" si="19"/>
        <v>258</v>
      </c>
      <c r="C407" s="293" t="str">
        <f t="shared" ca="1" si="20"/>
        <v/>
      </c>
      <c r="D407" s="268" t="str">
        <f t="shared" ca="1" si="22"/>
        <v/>
      </c>
      <c r="E407" s="269">
        <v>258</v>
      </c>
      <c r="G407" s="305" t="str">
        <f t="shared" ca="1" si="23"/>
        <v/>
      </c>
    </row>
    <row r="408" spans="1:7">
      <c r="A408" s="268" t="str">
        <f t="shared" ca="1" si="21"/>
        <v/>
      </c>
      <c r="B408" s="287">
        <f t="shared" ref="B408:B471" si="24">B407+1</f>
        <v>259</v>
      </c>
      <c r="C408" s="293" t="str">
        <f t="shared" ca="1" si="20"/>
        <v/>
      </c>
      <c r="D408" s="268" t="str">
        <f t="shared" ca="1" si="22"/>
        <v/>
      </c>
      <c r="E408" s="269">
        <v>259</v>
      </c>
      <c r="G408" s="305" t="str">
        <f t="shared" ca="1" si="23"/>
        <v/>
      </c>
    </row>
    <row r="409" spans="1:7">
      <c r="A409" s="268" t="str">
        <f t="shared" ca="1" si="21"/>
        <v/>
      </c>
      <c r="B409" s="287">
        <f t="shared" si="24"/>
        <v>260</v>
      </c>
      <c r="C409" s="293" t="str">
        <f t="shared" ca="1" si="20"/>
        <v/>
      </c>
      <c r="D409" s="268" t="str">
        <f t="shared" ca="1" si="22"/>
        <v/>
      </c>
      <c r="E409" s="269">
        <v>260</v>
      </c>
      <c r="G409" s="305" t="str">
        <f t="shared" ca="1" si="23"/>
        <v/>
      </c>
    </row>
    <row r="410" spans="1:7">
      <c r="A410" s="268" t="str">
        <f t="shared" ca="1" si="21"/>
        <v/>
      </c>
      <c r="B410" s="287">
        <f t="shared" si="24"/>
        <v>261</v>
      </c>
      <c r="C410" s="293" t="str">
        <f t="shared" ca="1" si="20"/>
        <v/>
      </c>
      <c r="D410" s="268" t="str">
        <f t="shared" ca="1" si="22"/>
        <v/>
      </c>
      <c r="E410" s="269">
        <v>261</v>
      </c>
      <c r="G410" s="305" t="str">
        <f t="shared" ca="1" si="23"/>
        <v/>
      </c>
    </row>
    <row r="411" spans="1:7">
      <c r="A411" s="268" t="str">
        <f t="shared" ca="1" si="21"/>
        <v/>
      </c>
      <c r="B411" s="287">
        <f t="shared" si="24"/>
        <v>262</v>
      </c>
      <c r="C411" s="293" t="str">
        <f t="shared" ca="1" si="20"/>
        <v/>
      </c>
      <c r="D411" s="268" t="str">
        <f t="shared" ca="1" si="22"/>
        <v/>
      </c>
      <c r="E411" s="269">
        <v>262</v>
      </c>
      <c r="G411" s="305" t="str">
        <f t="shared" ca="1" si="23"/>
        <v/>
      </c>
    </row>
    <row r="412" spans="1:7">
      <c r="A412" s="268" t="str">
        <f t="shared" ca="1" si="21"/>
        <v/>
      </c>
      <c r="B412" s="287">
        <f t="shared" si="24"/>
        <v>263</v>
      </c>
      <c r="C412" s="293" t="str">
        <f t="shared" ca="1" si="20"/>
        <v/>
      </c>
      <c r="D412" s="268" t="str">
        <f t="shared" ca="1" si="22"/>
        <v/>
      </c>
      <c r="E412" s="269">
        <v>263</v>
      </c>
      <c r="G412" s="305" t="str">
        <f t="shared" ca="1" si="23"/>
        <v/>
      </c>
    </row>
    <row r="413" spans="1:7">
      <c r="A413" s="268" t="str">
        <f t="shared" ca="1" si="21"/>
        <v/>
      </c>
      <c r="B413" s="287">
        <f t="shared" si="24"/>
        <v>264</v>
      </c>
      <c r="C413" s="293" t="str">
        <f t="shared" ca="1" si="20"/>
        <v/>
      </c>
      <c r="D413" s="268" t="str">
        <f t="shared" ca="1" si="22"/>
        <v/>
      </c>
      <c r="E413" s="269">
        <v>264</v>
      </c>
      <c r="G413" s="305" t="str">
        <f t="shared" ca="1" si="23"/>
        <v/>
      </c>
    </row>
    <row r="414" spans="1:7">
      <c r="A414" s="268" t="str">
        <f t="shared" ca="1" si="21"/>
        <v/>
      </c>
      <c r="B414" s="287">
        <f t="shared" si="24"/>
        <v>265</v>
      </c>
      <c r="C414" s="293" t="str">
        <f t="shared" ca="1" si="20"/>
        <v/>
      </c>
      <c r="D414" s="268" t="str">
        <f t="shared" ca="1" si="22"/>
        <v/>
      </c>
      <c r="E414" s="269">
        <v>265</v>
      </c>
      <c r="G414" s="305" t="str">
        <f t="shared" ca="1" si="23"/>
        <v/>
      </c>
    </row>
    <row r="415" spans="1:7">
      <c r="A415" s="268" t="str">
        <f t="shared" ca="1" si="21"/>
        <v/>
      </c>
      <c r="B415" s="287">
        <f t="shared" si="24"/>
        <v>266</v>
      </c>
      <c r="C415" s="293" t="str">
        <f t="shared" ca="1" si="20"/>
        <v/>
      </c>
      <c r="D415" s="268" t="str">
        <f t="shared" ca="1" si="22"/>
        <v/>
      </c>
      <c r="E415" s="269">
        <v>266</v>
      </c>
      <c r="G415" s="305" t="str">
        <f t="shared" ca="1" si="23"/>
        <v/>
      </c>
    </row>
    <row r="416" spans="1:7">
      <c r="A416" s="268" t="str">
        <f t="shared" ca="1" si="21"/>
        <v/>
      </c>
      <c r="B416" s="287">
        <f t="shared" si="24"/>
        <v>267</v>
      </c>
      <c r="C416" s="293" t="str">
        <f t="shared" ca="1" si="20"/>
        <v/>
      </c>
      <c r="D416" s="268" t="str">
        <f t="shared" ca="1" si="22"/>
        <v/>
      </c>
      <c r="E416" s="269">
        <v>267</v>
      </c>
      <c r="G416" s="305" t="str">
        <f t="shared" ca="1" si="23"/>
        <v/>
      </c>
    </row>
    <row r="417" spans="1:7">
      <c r="A417" s="268" t="str">
        <f t="shared" ca="1" si="21"/>
        <v/>
      </c>
      <c r="B417" s="287">
        <f t="shared" si="24"/>
        <v>268</v>
      </c>
      <c r="C417" s="293" t="str">
        <f t="shared" ca="1" si="20"/>
        <v/>
      </c>
      <c r="D417" s="268" t="str">
        <f t="shared" ca="1" si="22"/>
        <v/>
      </c>
      <c r="E417" s="269">
        <v>268</v>
      </c>
      <c r="G417" s="305" t="str">
        <f t="shared" ca="1" si="23"/>
        <v/>
      </c>
    </row>
    <row r="418" spans="1:7">
      <c r="A418" s="268" t="str">
        <f t="shared" ca="1" si="21"/>
        <v/>
      </c>
      <c r="B418" s="287">
        <f t="shared" si="24"/>
        <v>269</v>
      </c>
      <c r="C418" s="293" t="str">
        <f t="shared" ca="1" si="20"/>
        <v/>
      </c>
      <c r="D418" s="268" t="str">
        <f t="shared" ca="1" si="22"/>
        <v/>
      </c>
      <c r="E418" s="269">
        <v>269</v>
      </c>
      <c r="G418" s="305" t="str">
        <f t="shared" ca="1" si="23"/>
        <v/>
      </c>
    </row>
    <row r="419" spans="1:7">
      <c r="A419" s="268" t="str">
        <f t="shared" ca="1" si="21"/>
        <v/>
      </c>
      <c r="B419" s="287">
        <f t="shared" si="24"/>
        <v>270</v>
      </c>
      <c r="C419" s="293" t="str">
        <f t="shared" ca="1" si="20"/>
        <v/>
      </c>
      <c r="D419" s="268" t="str">
        <f t="shared" ca="1" si="22"/>
        <v/>
      </c>
      <c r="E419" s="269">
        <v>270</v>
      </c>
      <c r="G419" s="305" t="str">
        <f t="shared" ca="1" si="23"/>
        <v/>
      </c>
    </row>
    <row r="420" spans="1:7">
      <c r="A420" s="268" t="str">
        <f t="shared" ca="1" si="21"/>
        <v/>
      </c>
      <c r="B420" s="287">
        <f t="shared" si="24"/>
        <v>271</v>
      </c>
      <c r="C420" s="293" t="str">
        <f t="shared" ca="1" si="20"/>
        <v/>
      </c>
      <c r="D420" s="268" t="str">
        <f t="shared" ca="1" si="22"/>
        <v/>
      </c>
      <c r="E420" s="269">
        <v>271</v>
      </c>
      <c r="G420" s="305" t="str">
        <f t="shared" ca="1" si="23"/>
        <v/>
      </c>
    </row>
    <row r="421" spans="1:7">
      <c r="A421" s="268" t="str">
        <f t="shared" ca="1" si="21"/>
        <v/>
      </c>
      <c r="B421" s="287">
        <f t="shared" si="24"/>
        <v>272</v>
      </c>
      <c r="C421" s="293" t="str">
        <f t="shared" ca="1" si="20"/>
        <v/>
      </c>
      <c r="D421" s="268" t="str">
        <f t="shared" ca="1" si="22"/>
        <v/>
      </c>
      <c r="E421" s="269">
        <v>272</v>
      </c>
      <c r="G421" s="305" t="str">
        <f t="shared" ca="1" si="23"/>
        <v/>
      </c>
    </row>
    <row r="422" spans="1:7">
      <c r="A422" s="268" t="str">
        <f t="shared" ca="1" si="21"/>
        <v/>
      </c>
      <c r="B422" s="287">
        <f t="shared" si="24"/>
        <v>273</v>
      </c>
      <c r="C422" s="293" t="str">
        <f t="shared" ca="1" si="20"/>
        <v/>
      </c>
      <c r="D422" s="268" t="str">
        <f t="shared" ca="1" si="22"/>
        <v/>
      </c>
      <c r="E422" s="269">
        <v>273</v>
      </c>
      <c r="G422" s="305" t="str">
        <f t="shared" ca="1" si="23"/>
        <v/>
      </c>
    </row>
    <row r="423" spans="1:7">
      <c r="A423" s="268" t="str">
        <f t="shared" ca="1" si="21"/>
        <v/>
      </c>
      <c r="B423" s="287">
        <f t="shared" si="24"/>
        <v>274</v>
      </c>
      <c r="C423" s="293" t="str">
        <f t="shared" ca="1" si="20"/>
        <v/>
      </c>
      <c r="D423" s="268" t="str">
        <f t="shared" ca="1" si="22"/>
        <v/>
      </c>
      <c r="E423" s="269">
        <v>274</v>
      </c>
      <c r="G423" s="305" t="str">
        <f t="shared" ca="1" si="23"/>
        <v/>
      </c>
    </row>
    <row r="424" spans="1:7">
      <c r="A424" s="268" t="str">
        <f t="shared" ca="1" si="21"/>
        <v/>
      </c>
      <c r="B424" s="287">
        <f t="shared" si="24"/>
        <v>275</v>
      </c>
      <c r="C424" s="293" t="str">
        <f t="shared" ca="1" si="20"/>
        <v/>
      </c>
      <c r="D424" s="268" t="str">
        <f t="shared" ca="1" si="22"/>
        <v/>
      </c>
      <c r="E424" s="269">
        <v>275</v>
      </c>
      <c r="G424" s="305" t="str">
        <f t="shared" ca="1" si="23"/>
        <v/>
      </c>
    </row>
    <row r="425" spans="1:7">
      <c r="A425" s="268" t="str">
        <f t="shared" ca="1" si="21"/>
        <v/>
      </c>
      <c r="B425" s="287">
        <f t="shared" si="24"/>
        <v>276</v>
      </c>
      <c r="C425" s="293" t="str">
        <f t="shared" ca="1" si="20"/>
        <v/>
      </c>
      <c r="D425" s="268" t="str">
        <f t="shared" ca="1" si="22"/>
        <v/>
      </c>
      <c r="E425" s="269">
        <v>276</v>
      </c>
      <c r="G425" s="305" t="str">
        <f t="shared" ca="1" si="23"/>
        <v/>
      </c>
    </row>
    <row r="426" spans="1:7">
      <c r="A426" s="268" t="str">
        <f t="shared" ca="1" si="21"/>
        <v/>
      </c>
      <c r="B426" s="287">
        <f t="shared" si="24"/>
        <v>277</v>
      </c>
      <c r="C426" s="293" t="str">
        <f t="shared" ca="1" si="20"/>
        <v/>
      </c>
      <c r="D426" s="268" t="str">
        <f t="shared" ca="1" si="22"/>
        <v/>
      </c>
      <c r="E426" s="269">
        <v>277</v>
      </c>
      <c r="G426" s="305" t="str">
        <f t="shared" ca="1" si="23"/>
        <v/>
      </c>
    </row>
    <row r="427" spans="1:7">
      <c r="A427" s="268" t="str">
        <f t="shared" ca="1" si="21"/>
        <v/>
      </c>
      <c r="B427" s="287">
        <f t="shared" si="24"/>
        <v>278</v>
      </c>
      <c r="C427" s="293" t="str">
        <f t="shared" ca="1" si="20"/>
        <v/>
      </c>
      <c r="D427" s="268" t="str">
        <f t="shared" ca="1" si="22"/>
        <v/>
      </c>
      <c r="E427" s="269">
        <v>278</v>
      </c>
      <c r="G427" s="305" t="str">
        <f t="shared" ca="1" si="23"/>
        <v/>
      </c>
    </row>
    <row r="428" spans="1:7">
      <c r="A428" s="268" t="str">
        <f t="shared" ca="1" si="21"/>
        <v/>
      </c>
      <c r="B428" s="287">
        <f t="shared" si="24"/>
        <v>279</v>
      </c>
      <c r="C428" s="293" t="str">
        <f t="shared" ca="1" si="20"/>
        <v/>
      </c>
      <c r="D428" s="268" t="str">
        <f t="shared" ca="1" si="22"/>
        <v/>
      </c>
      <c r="E428" s="269">
        <v>279</v>
      </c>
      <c r="G428" s="305" t="str">
        <f t="shared" ca="1" si="23"/>
        <v/>
      </c>
    </row>
    <row r="429" spans="1:7">
      <c r="A429" s="268" t="str">
        <f t="shared" ca="1" si="21"/>
        <v/>
      </c>
      <c r="B429" s="287">
        <f t="shared" si="24"/>
        <v>280</v>
      </c>
      <c r="C429" s="293" t="str">
        <f t="shared" ca="1" si="20"/>
        <v/>
      </c>
      <c r="D429" s="268" t="str">
        <f t="shared" ca="1" si="22"/>
        <v/>
      </c>
      <c r="E429" s="269">
        <v>280</v>
      </c>
      <c r="G429" s="305" t="str">
        <f t="shared" ca="1" si="23"/>
        <v/>
      </c>
    </row>
    <row r="430" spans="1:7">
      <c r="A430" s="268" t="str">
        <f t="shared" ca="1" si="21"/>
        <v/>
      </c>
      <c r="B430" s="287">
        <f t="shared" si="24"/>
        <v>281</v>
      </c>
      <c r="C430" s="293" t="str">
        <f t="shared" ca="1" si="20"/>
        <v/>
      </c>
      <c r="D430" s="268" t="str">
        <f t="shared" ca="1" si="22"/>
        <v/>
      </c>
      <c r="E430" s="269">
        <v>281</v>
      </c>
      <c r="G430" s="305" t="str">
        <f t="shared" ca="1" si="23"/>
        <v/>
      </c>
    </row>
    <row r="431" spans="1:7">
      <c r="A431" s="268" t="str">
        <f t="shared" ca="1" si="21"/>
        <v/>
      </c>
      <c r="B431" s="287">
        <f t="shared" si="24"/>
        <v>282</v>
      </c>
      <c r="C431" s="293" t="str">
        <f t="shared" ca="1" si="20"/>
        <v/>
      </c>
      <c r="D431" s="268" t="str">
        <f t="shared" ca="1" si="22"/>
        <v/>
      </c>
      <c r="E431" s="269">
        <v>282</v>
      </c>
      <c r="G431" s="305" t="str">
        <f t="shared" ca="1" si="23"/>
        <v/>
      </c>
    </row>
    <row r="432" spans="1:7">
      <c r="A432" s="268" t="str">
        <f t="shared" ca="1" si="21"/>
        <v/>
      </c>
      <c r="B432" s="287">
        <f t="shared" si="24"/>
        <v>283</v>
      </c>
      <c r="C432" s="293" t="str">
        <f t="shared" ca="1" si="20"/>
        <v/>
      </c>
      <c r="D432" s="268" t="str">
        <f t="shared" ca="1" si="22"/>
        <v/>
      </c>
      <c r="E432" s="269">
        <v>283</v>
      </c>
      <c r="G432" s="305" t="str">
        <f t="shared" ca="1" si="23"/>
        <v/>
      </c>
    </row>
    <row r="433" spans="1:7">
      <c r="A433" s="268" t="str">
        <f t="shared" ca="1" si="21"/>
        <v/>
      </c>
      <c r="B433" s="287">
        <f t="shared" si="24"/>
        <v>284</v>
      </c>
      <c r="C433" s="293" t="str">
        <f t="shared" ca="1" si="20"/>
        <v/>
      </c>
      <c r="D433" s="268" t="str">
        <f t="shared" ca="1" si="22"/>
        <v/>
      </c>
      <c r="E433" s="269">
        <v>284</v>
      </c>
      <c r="G433" s="305" t="str">
        <f t="shared" ca="1" si="23"/>
        <v/>
      </c>
    </row>
    <row r="434" spans="1:7">
      <c r="A434" s="268" t="str">
        <f t="shared" ca="1" si="21"/>
        <v/>
      </c>
      <c r="B434" s="287">
        <f t="shared" si="24"/>
        <v>285</v>
      </c>
      <c r="C434" s="293" t="str">
        <f t="shared" ca="1" si="20"/>
        <v/>
      </c>
      <c r="D434" s="268" t="str">
        <f t="shared" ca="1" si="22"/>
        <v/>
      </c>
      <c r="E434" s="269">
        <v>285</v>
      </c>
      <c r="G434" s="305" t="str">
        <f t="shared" ca="1" si="23"/>
        <v/>
      </c>
    </row>
    <row r="435" spans="1:7">
      <c r="A435" s="268" t="str">
        <f t="shared" ca="1" si="21"/>
        <v/>
      </c>
      <c r="B435" s="287">
        <f t="shared" si="24"/>
        <v>286</v>
      </c>
      <c r="C435" s="293" t="str">
        <f t="shared" ca="1" si="20"/>
        <v/>
      </c>
      <c r="D435" s="268" t="str">
        <f t="shared" ca="1" si="22"/>
        <v/>
      </c>
      <c r="E435" s="269">
        <v>286</v>
      </c>
      <c r="G435" s="305" t="str">
        <f t="shared" ca="1" si="23"/>
        <v/>
      </c>
    </row>
    <row r="436" spans="1:7">
      <c r="A436" s="268" t="str">
        <f t="shared" ca="1" si="21"/>
        <v/>
      </c>
      <c r="B436" s="287">
        <f t="shared" si="24"/>
        <v>287</v>
      </c>
      <c r="C436" s="293" t="str">
        <f t="shared" ca="1" si="20"/>
        <v/>
      </c>
      <c r="D436" s="268" t="str">
        <f t="shared" ca="1" si="22"/>
        <v/>
      </c>
      <c r="E436" s="269">
        <v>287</v>
      </c>
      <c r="G436" s="305" t="str">
        <f t="shared" ca="1" si="23"/>
        <v/>
      </c>
    </row>
    <row r="437" spans="1:7">
      <c r="A437" s="268" t="str">
        <f t="shared" ca="1" si="21"/>
        <v/>
      </c>
      <c r="B437" s="287">
        <f t="shared" si="24"/>
        <v>288</v>
      </c>
      <c r="C437" s="293" t="str">
        <f t="shared" ca="1" si="20"/>
        <v/>
      </c>
      <c r="D437" s="268" t="str">
        <f t="shared" ca="1" si="22"/>
        <v/>
      </c>
      <c r="E437" s="269">
        <v>288</v>
      </c>
      <c r="G437" s="305" t="str">
        <f t="shared" ca="1" si="23"/>
        <v/>
      </c>
    </row>
    <row r="438" spans="1:7">
      <c r="A438" s="268" t="str">
        <f t="shared" ca="1" si="21"/>
        <v/>
      </c>
      <c r="B438" s="287">
        <f t="shared" si="24"/>
        <v>289</v>
      </c>
      <c r="C438" s="293" t="str">
        <f t="shared" ca="1" si="20"/>
        <v/>
      </c>
      <c r="D438" s="268" t="str">
        <f t="shared" ca="1" si="22"/>
        <v/>
      </c>
      <c r="E438" s="269">
        <v>289</v>
      </c>
      <c r="G438" s="305" t="str">
        <f t="shared" ca="1" si="23"/>
        <v/>
      </c>
    </row>
    <row r="439" spans="1:7">
      <c r="A439" s="268" t="str">
        <f t="shared" ca="1" si="21"/>
        <v/>
      </c>
      <c r="B439" s="287">
        <f t="shared" si="24"/>
        <v>290</v>
      </c>
      <c r="C439" s="293" t="str">
        <f t="shared" ca="1" si="20"/>
        <v/>
      </c>
      <c r="D439" s="268" t="str">
        <f t="shared" ca="1" si="22"/>
        <v/>
      </c>
      <c r="E439" s="269">
        <v>290</v>
      </c>
      <c r="G439" s="305" t="str">
        <f t="shared" ca="1" si="23"/>
        <v/>
      </c>
    </row>
    <row r="440" spans="1:7">
      <c r="A440" s="268" t="str">
        <f t="shared" ca="1" si="21"/>
        <v/>
      </c>
      <c r="B440" s="287">
        <f t="shared" si="24"/>
        <v>291</v>
      </c>
      <c r="C440" s="293" t="str">
        <f t="shared" ca="1" si="20"/>
        <v/>
      </c>
      <c r="D440" s="268" t="str">
        <f t="shared" ca="1" si="22"/>
        <v/>
      </c>
      <c r="E440" s="269">
        <v>291</v>
      </c>
      <c r="G440" s="305" t="str">
        <f t="shared" ca="1" si="23"/>
        <v/>
      </c>
    </row>
    <row r="441" spans="1:7">
      <c r="A441" s="268" t="str">
        <f t="shared" ca="1" si="21"/>
        <v/>
      </c>
      <c r="B441" s="287">
        <f t="shared" si="24"/>
        <v>292</v>
      </c>
      <c r="C441" s="293" t="str">
        <f t="shared" ca="1" si="20"/>
        <v/>
      </c>
      <c r="D441" s="268" t="str">
        <f t="shared" ca="1" si="22"/>
        <v/>
      </c>
      <c r="E441" s="269">
        <v>292</v>
      </c>
      <c r="G441" s="305" t="str">
        <f t="shared" ca="1" si="23"/>
        <v/>
      </c>
    </row>
    <row r="442" spans="1:7">
      <c r="A442" s="268" t="str">
        <f t="shared" ca="1" si="21"/>
        <v/>
      </c>
      <c r="B442" s="287">
        <f t="shared" si="24"/>
        <v>293</v>
      </c>
      <c r="C442" s="293" t="str">
        <f t="shared" ca="1" si="20"/>
        <v/>
      </c>
      <c r="D442" s="268" t="str">
        <f t="shared" ca="1" si="22"/>
        <v/>
      </c>
      <c r="E442" s="269">
        <v>293</v>
      </c>
      <c r="G442" s="305" t="str">
        <f t="shared" ca="1" si="23"/>
        <v/>
      </c>
    </row>
    <row r="443" spans="1:7">
      <c r="A443" s="268" t="str">
        <f t="shared" ca="1" si="21"/>
        <v/>
      </c>
      <c r="B443" s="287">
        <f t="shared" si="24"/>
        <v>294</v>
      </c>
      <c r="C443" s="293" t="str">
        <f t="shared" ca="1" si="20"/>
        <v/>
      </c>
      <c r="D443" s="268" t="str">
        <f t="shared" ca="1" si="22"/>
        <v/>
      </c>
      <c r="E443" s="269">
        <v>294</v>
      </c>
      <c r="G443" s="305" t="str">
        <f t="shared" ca="1" si="23"/>
        <v/>
      </c>
    </row>
    <row r="444" spans="1:7">
      <c r="A444" s="268" t="str">
        <f t="shared" ca="1" si="21"/>
        <v/>
      </c>
      <c r="B444" s="287">
        <f t="shared" si="24"/>
        <v>295</v>
      </c>
      <c r="C444" s="293" t="str">
        <f t="shared" ca="1" si="20"/>
        <v/>
      </c>
      <c r="D444" s="268" t="str">
        <f t="shared" ca="1" si="22"/>
        <v/>
      </c>
      <c r="E444" s="269">
        <v>295</v>
      </c>
      <c r="G444" s="305" t="str">
        <f t="shared" ca="1" si="23"/>
        <v/>
      </c>
    </row>
    <row r="445" spans="1:7">
      <c r="A445" s="268" t="str">
        <f t="shared" ca="1" si="21"/>
        <v/>
      </c>
      <c r="B445" s="287">
        <f t="shared" si="24"/>
        <v>296</v>
      </c>
      <c r="C445" s="293" t="str">
        <f t="shared" ca="1" si="20"/>
        <v/>
      </c>
      <c r="D445" s="268" t="str">
        <f t="shared" ca="1" si="22"/>
        <v/>
      </c>
      <c r="E445" s="269">
        <v>296</v>
      </c>
      <c r="G445" s="305" t="str">
        <f t="shared" ca="1" si="23"/>
        <v/>
      </c>
    </row>
    <row r="446" spans="1:7">
      <c r="A446" s="268" t="str">
        <f t="shared" ca="1" si="21"/>
        <v/>
      </c>
      <c r="B446" s="287">
        <f t="shared" si="24"/>
        <v>297</v>
      </c>
      <c r="C446" s="293" t="str">
        <f t="shared" ca="1" si="20"/>
        <v/>
      </c>
      <c r="D446" s="268" t="str">
        <f t="shared" ca="1" si="22"/>
        <v/>
      </c>
      <c r="E446" s="269">
        <v>297</v>
      </c>
      <c r="G446" s="305" t="str">
        <f t="shared" ca="1" si="23"/>
        <v/>
      </c>
    </row>
    <row r="447" spans="1:7">
      <c r="A447" s="268" t="str">
        <f t="shared" ca="1" si="21"/>
        <v/>
      </c>
      <c r="B447" s="287">
        <f t="shared" si="24"/>
        <v>298</v>
      </c>
      <c r="C447" s="293" t="str">
        <f t="shared" ca="1" si="20"/>
        <v/>
      </c>
      <c r="D447" s="268" t="str">
        <f t="shared" ca="1" si="22"/>
        <v/>
      </c>
      <c r="E447" s="269">
        <v>298</v>
      </c>
      <c r="G447" s="305" t="str">
        <f t="shared" ca="1" si="23"/>
        <v/>
      </c>
    </row>
    <row r="448" spans="1:7">
      <c r="A448" s="268" t="str">
        <f t="shared" ca="1" si="21"/>
        <v/>
      </c>
      <c r="B448" s="287">
        <f t="shared" si="24"/>
        <v>299</v>
      </c>
      <c r="C448" s="293" t="str">
        <f t="shared" ca="1" si="20"/>
        <v/>
      </c>
      <c r="D448" s="268" t="str">
        <f t="shared" ca="1" si="22"/>
        <v/>
      </c>
      <c r="E448" s="269">
        <v>299</v>
      </c>
      <c r="G448" s="305" t="str">
        <f t="shared" ca="1" si="23"/>
        <v/>
      </c>
    </row>
    <row r="449" spans="1:7">
      <c r="A449" s="268" t="str">
        <f t="shared" ca="1" si="21"/>
        <v/>
      </c>
      <c r="B449" s="287">
        <f t="shared" si="24"/>
        <v>300</v>
      </c>
      <c r="C449" s="293" t="str">
        <f t="shared" ca="1" si="20"/>
        <v/>
      </c>
      <c r="D449" s="268" t="str">
        <f t="shared" ca="1" si="22"/>
        <v/>
      </c>
      <c r="E449" s="269">
        <v>300</v>
      </c>
      <c r="G449" s="305" t="str">
        <f t="shared" ca="1" si="23"/>
        <v/>
      </c>
    </row>
    <row r="450" spans="1:7">
      <c r="A450" s="268" t="str">
        <f t="shared" ca="1" si="21"/>
        <v/>
      </c>
      <c r="B450" s="287">
        <f t="shared" si="24"/>
        <v>301</v>
      </c>
      <c r="C450" s="293" t="str">
        <f t="shared" ca="1" si="20"/>
        <v/>
      </c>
      <c r="D450" s="268" t="str">
        <f t="shared" ca="1" si="22"/>
        <v/>
      </c>
      <c r="E450" s="269">
        <v>301</v>
      </c>
      <c r="G450" s="305" t="str">
        <f t="shared" ca="1" si="23"/>
        <v/>
      </c>
    </row>
    <row r="451" spans="1:7">
      <c r="A451" s="268" t="str">
        <f t="shared" ca="1" si="21"/>
        <v/>
      </c>
      <c r="B451" s="287">
        <f t="shared" si="24"/>
        <v>302</v>
      </c>
      <c r="C451" s="293" t="str">
        <f t="shared" ca="1" si="20"/>
        <v/>
      </c>
      <c r="D451" s="268" t="str">
        <f t="shared" ca="1" si="22"/>
        <v/>
      </c>
      <c r="E451" s="269">
        <v>302</v>
      </c>
      <c r="G451" s="305" t="str">
        <f t="shared" ca="1" si="23"/>
        <v/>
      </c>
    </row>
    <row r="452" spans="1:7">
      <c r="A452" s="268" t="str">
        <f t="shared" ca="1" si="21"/>
        <v/>
      </c>
      <c r="B452" s="287">
        <f t="shared" si="24"/>
        <v>303</v>
      </c>
      <c r="C452" s="293" t="str">
        <f t="shared" ca="1" si="20"/>
        <v/>
      </c>
      <c r="D452" s="268" t="str">
        <f t="shared" ca="1" si="22"/>
        <v/>
      </c>
      <c r="E452" s="269">
        <v>303</v>
      </c>
      <c r="G452" s="305" t="str">
        <f t="shared" ca="1" si="23"/>
        <v/>
      </c>
    </row>
    <row r="453" spans="1:7">
      <c r="A453" s="268" t="str">
        <f t="shared" ca="1" si="21"/>
        <v/>
      </c>
      <c r="B453" s="287">
        <f t="shared" si="24"/>
        <v>304</v>
      </c>
      <c r="C453" s="293" t="str">
        <f t="shared" ca="1" si="20"/>
        <v/>
      </c>
      <c r="D453" s="268" t="str">
        <f t="shared" ca="1" si="22"/>
        <v/>
      </c>
      <c r="E453" s="269">
        <v>304</v>
      </c>
      <c r="G453" s="305" t="str">
        <f t="shared" ca="1" si="23"/>
        <v/>
      </c>
    </row>
    <row r="454" spans="1:7">
      <c r="A454" s="268" t="str">
        <f t="shared" ca="1" si="21"/>
        <v/>
      </c>
      <c r="B454" s="287">
        <f t="shared" si="24"/>
        <v>305</v>
      </c>
      <c r="C454" s="293" t="str">
        <f t="shared" ca="1" si="20"/>
        <v/>
      </c>
      <c r="D454" s="268" t="str">
        <f t="shared" ca="1" si="22"/>
        <v/>
      </c>
      <c r="E454" s="269">
        <v>305</v>
      </c>
      <c r="G454" s="305" t="str">
        <f t="shared" ca="1" si="23"/>
        <v/>
      </c>
    </row>
    <row r="455" spans="1:7">
      <c r="A455" s="268" t="str">
        <f t="shared" ca="1" si="21"/>
        <v/>
      </c>
      <c r="B455" s="287">
        <f t="shared" si="24"/>
        <v>306</v>
      </c>
      <c r="C455" s="293" t="str">
        <f t="shared" ca="1" si="20"/>
        <v/>
      </c>
      <c r="D455" s="268" t="str">
        <f t="shared" ca="1" si="22"/>
        <v/>
      </c>
      <c r="E455" s="269">
        <v>306</v>
      </c>
      <c r="G455" s="305" t="str">
        <f t="shared" ca="1" si="23"/>
        <v/>
      </c>
    </row>
    <row r="456" spans="1:7">
      <c r="A456" s="268" t="str">
        <f t="shared" ca="1" si="21"/>
        <v/>
      </c>
      <c r="B456" s="287">
        <f t="shared" si="24"/>
        <v>307</v>
      </c>
      <c r="C456" s="293" t="str">
        <f t="shared" ca="1" si="20"/>
        <v/>
      </c>
      <c r="D456" s="268" t="str">
        <f t="shared" ca="1" si="22"/>
        <v/>
      </c>
      <c r="E456" s="269">
        <v>307</v>
      </c>
      <c r="G456" s="305" t="str">
        <f t="shared" ca="1" si="23"/>
        <v/>
      </c>
    </row>
    <row r="457" spans="1:7">
      <c r="A457" s="268" t="str">
        <f t="shared" ca="1" si="21"/>
        <v/>
      </c>
      <c r="B457" s="287">
        <f t="shared" si="24"/>
        <v>308</v>
      </c>
      <c r="C457" s="293" t="str">
        <f t="shared" ca="1" si="20"/>
        <v/>
      </c>
      <c r="D457" s="268" t="str">
        <f t="shared" ca="1" si="22"/>
        <v/>
      </c>
      <c r="E457" s="269">
        <v>308</v>
      </c>
      <c r="G457" s="305" t="str">
        <f t="shared" ca="1" si="23"/>
        <v/>
      </c>
    </row>
    <row r="458" spans="1:7">
      <c r="A458" s="268" t="str">
        <f t="shared" ca="1" si="21"/>
        <v/>
      </c>
      <c r="B458" s="287">
        <f t="shared" si="24"/>
        <v>309</v>
      </c>
      <c r="C458" s="293" t="str">
        <f t="shared" ca="1" si="20"/>
        <v/>
      </c>
      <c r="D458" s="268" t="str">
        <f t="shared" ca="1" si="22"/>
        <v/>
      </c>
      <c r="E458" s="269">
        <v>309</v>
      </c>
      <c r="G458" s="305" t="str">
        <f t="shared" ca="1" si="23"/>
        <v/>
      </c>
    </row>
    <row r="459" spans="1:7">
      <c r="A459" s="268" t="str">
        <f t="shared" ca="1" si="21"/>
        <v/>
      </c>
      <c r="B459" s="287">
        <f t="shared" si="24"/>
        <v>310</v>
      </c>
      <c r="C459" s="293" t="str">
        <f t="shared" ca="1" si="20"/>
        <v/>
      </c>
      <c r="D459" s="268" t="str">
        <f t="shared" ca="1" si="22"/>
        <v/>
      </c>
      <c r="E459" s="269">
        <v>310</v>
      </c>
      <c r="G459" s="305" t="str">
        <f t="shared" ca="1" si="23"/>
        <v/>
      </c>
    </row>
    <row r="460" spans="1:7">
      <c r="A460" s="268" t="str">
        <f t="shared" ca="1" si="21"/>
        <v/>
      </c>
      <c r="B460" s="287">
        <f t="shared" si="24"/>
        <v>311</v>
      </c>
      <c r="C460" s="293" t="str">
        <f t="shared" ca="1" si="20"/>
        <v/>
      </c>
      <c r="D460" s="268" t="str">
        <f t="shared" ca="1" si="22"/>
        <v/>
      </c>
      <c r="E460" s="269">
        <v>311</v>
      </c>
      <c r="G460" s="305" t="str">
        <f t="shared" ca="1" si="23"/>
        <v/>
      </c>
    </row>
    <row r="461" spans="1:7">
      <c r="A461" s="268" t="str">
        <f t="shared" ca="1" si="21"/>
        <v/>
      </c>
      <c r="B461" s="287">
        <f t="shared" si="24"/>
        <v>312</v>
      </c>
      <c r="C461" s="293" t="str">
        <f t="shared" ca="1" si="20"/>
        <v/>
      </c>
      <c r="D461" s="268" t="str">
        <f t="shared" ca="1" si="22"/>
        <v/>
      </c>
      <c r="E461" s="269">
        <v>312</v>
      </c>
      <c r="G461" s="305" t="str">
        <f t="shared" ca="1" si="23"/>
        <v/>
      </c>
    </row>
    <row r="462" spans="1:7">
      <c r="A462" s="268" t="str">
        <f t="shared" ca="1" si="21"/>
        <v/>
      </c>
      <c r="B462" s="287">
        <f t="shared" si="24"/>
        <v>313</v>
      </c>
      <c r="C462" s="293" t="str">
        <f t="shared" ca="1" si="20"/>
        <v/>
      </c>
      <c r="D462" s="268" t="str">
        <f t="shared" ca="1" si="22"/>
        <v/>
      </c>
      <c r="E462" s="269">
        <v>313</v>
      </c>
      <c r="G462" s="305" t="str">
        <f t="shared" ca="1" si="23"/>
        <v/>
      </c>
    </row>
    <row r="463" spans="1:7">
      <c r="A463" s="268" t="str">
        <f t="shared" ca="1" si="21"/>
        <v/>
      </c>
      <c r="B463" s="287">
        <f t="shared" si="24"/>
        <v>314</v>
      </c>
      <c r="C463" s="293" t="str">
        <f t="shared" ca="1" si="20"/>
        <v/>
      </c>
      <c r="D463" s="268" t="str">
        <f t="shared" ca="1" si="22"/>
        <v/>
      </c>
      <c r="E463" s="269">
        <v>314</v>
      </c>
      <c r="G463" s="305" t="str">
        <f t="shared" ca="1" si="23"/>
        <v/>
      </c>
    </row>
    <row r="464" spans="1:7">
      <c r="A464" s="268" t="str">
        <f t="shared" ca="1" si="21"/>
        <v/>
      </c>
      <c r="B464" s="287">
        <f t="shared" si="24"/>
        <v>315</v>
      </c>
      <c r="C464" s="293" t="str">
        <f t="shared" ca="1" si="20"/>
        <v/>
      </c>
      <c r="D464" s="268" t="str">
        <f t="shared" ca="1" si="22"/>
        <v/>
      </c>
      <c r="E464" s="269">
        <v>315</v>
      </c>
      <c r="G464" s="305" t="str">
        <f t="shared" ca="1" si="23"/>
        <v/>
      </c>
    </row>
    <row r="465" spans="1:7">
      <c r="A465" s="268" t="str">
        <f t="shared" ca="1" si="21"/>
        <v/>
      </c>
      <c r="B465" s="287">
        <f t="shared" si="24"/>
        <v>316</v>
      </c>
      <c r="C465" s="293" t="str">
        <f t="shared" ca="1" si="20"/>
        <v/>
      </c>
      <c r="D465" s="268" t="str">
        <f t="shared" ca="1" si="22"/>
        <v/>
      </c>
      <c r="E465" s="269">
        <v>316</v>
      </c>
      <c r="G465" s="305" t="str">
        <f t="shared" ca="1" si="23"/>
        <v/>
      </c>
    </row>
    <row r="466" spans="1:7">
      <c r="A466" s="268" t="str">
        <f t="shared" ca="1" si="21"/>
        <v/>
      </c>
      <c r="B466" s="287">
        <f t="shared" si="24"/>
        <v>317</v>
      </c>
      <c r="C466" s="293" t="str">
        <f t="shared" ca="1" si="20"/>
        <v/>
      </c>
      <c r="D466" s="268" t="str">
        <f t="shared" ca="1" si="22"/>
        <v/>
      </c>
      <c r="E466" s="269">
        <v>317</v>
      </c>
      <c r="G466" s="305" t="str">
        <f t="shared" ca="1" si="23"/>
        <v/>
      </c>
    </row>
    <row r="467" spans="1:7">
      <c r="A467" s="268" t="str">
        <f t="shared" ca="1" si="21"/>
        <v/>
      </c>
      <c r="B467" s="287">
        <f t="shared" si="24"/>
        <v>318</v>
      </c>
      <c r="C467" s="293" t="str">
        <f t="shared" ca="1" si="20"/>
        <v/>
      </c>
      <c r="D467" s="268" t="str">
        <f t="shared" ca="1" si="22"/>
        <v/>
      </c>
      <c r="E467" s="269">
        <v>318</v>
      </c>
      <c r="G467" s="305" t="str">
        <f t="shared" ca="1" si="23"/>
        <v/>
      </c>
    </row>
    <row r="468" spans="1:7">
      <c r="A468" s="268" t="str">
        <f t="shared" ca="1" si="21"/>
        <v/>
      </c>
      <c r="B468" s="287">
        <f t="shared" si="24"/>
        <v>319</v>
      </c>
      <c r="C468" s="293" t="str">
        <f t="shared" ca="1" si="20"/>
        <v/>
      </c>
      <c r="D468" s="268" t="str">
        <f t="shared" ca="1" si="22"/>
        <v/>
      </c>
      <c r="E468" s="269">
        <v>319</v>
      </c>
      <c r="G468" s="305" t="str">
        <f t="shared" ca="1" si="23"/>
        <v/>
      </c>
    </row>
    <row r="469" spans="1:7">
      <c r="A469" s="268" t="str">
        <f t="shared" ca="1" si="21"/>
        <v/>
      </c>
      <c r="B469" s="287">
        <f t="shared" si="24"/>
        <v>320</v>
      </c>
      <c r="C469" s="293" t="str">
        <f t="shared" ref="C469:C532" ca="1" si="25">IF(OFFSET(номера_котла,B470-1,0,1,1)="","",OFFSET(номера_котла,B470-1,0,1,1))</f>
        <v/>
      </c>
      <c r="D469" s="268" t="str">
        <f t="shared" ca="1" si="22"/>
        <v/>
      </c>
      <c r="E469" s="269">
        <v>320</v>
      </c>
      <c r="G469" s="305" t="str">
        <f t="shared" ca="1" si="23"/>
        <v/>
      </c>
    </row>
    <row r="470" spans="1:7">
      <c r="A470" s="268" t="str">
        <f t="shared" ref="A470:A533" ca="1" si="26">IF(OFFSET(номера_котла,B470-1,0,1,1)="","",OFFSET(номера_котла,B470-1,0,1,1))</f>
        <v/>
      </c>
      <c r="B470" s="287">
        <f t="shared" si="24"/>
        <v>321</v>
      </c>
      <c r="C470" s="293" t="str">
        <f t="shared" ca="1" si="25"/>
        <v/>
      </c>
      <c r="D470" s="268" t="str">
        <f t="shared" ref="D470:D533" ca="1" si="27">IF(OFFSET(вспом_пом,E470-1,0,1,1)="","",OFFSET(вспом_пом,E470-1,0,1,1))</f>
        <v/>
      </c>
      <c r="E470" s="269">
        <v>321</v>
      </c>
      <c r="G470" s="305" t="str">
        <f t="shared" ref="G470:G533" ca="1" si="28">A471</f>
        <v/>
      </c>
    </row>
    <row r="471" spans="1:7">
      <c r="A471" s="268" t="str">
        <f t="shared" ca="1" si="26"/>
        <v/>
      </c>
      <c r="B471" s="287">
        <f t="shared" si="24"/>
        <v>322</v>
      </c>
      <c r="C471" s="293" t="str">
        <f t="shared" ca="1" si="25"/>
        <v/>
      </c>
      <c r="D471" s="268" t="str">
        <f t="shared" ca="1" si="27"/>
        <v/>
      </c>
      <c r="E471" s="269">
        <v>322</v>
      </c>
      <c r="G471" s="305" t="str">
        <f t="shared" ca="1" si="28"/>
        <v/>
      </c>
    </row>
    <row r="472" spans="1:7">
      <c r="A472" s="268" t="str">
        <f t="shared" ca="1" si="26"/>
        <v/>
      </c>
      <c r="B472" s="287">
        <f t="shared" ref="B472:B535" si="29">B471+1</f>
        <v>323</v>
      </c>
      <c r="C472" s="293" t="str">
        <f t="shared" ca="1" si="25"/>
        <v/>
      </c>
      <c r="D472" s="268" t="str">
        <f t="shared" ca="1" si="27"/>
        <v/>
      </c>
      <c r="E472" s="269">
        <v>323</v>
      </c>
      <c r="G472" s="305" t="str">
        <f t="shared" ca="1" si="28"/>
        <v/>
      </c>
    </row>
    <row r="473" spans="1:7">
      <c r="A473" s="268" t="str">
        <f t="shared" ca="1" si="26"/>
        <v/>
      </c>
      <c r="B473" s="287">
        <f t="shared" si="29"/>
        <v>324</v>
      </c>
      <c r="C473" s="293" t="str">
        <f t="shared" ca="1" si="25"/>
        <v/>
      </c>
      <c r="D473" s="268" t="str">
        <f t="shared" ca="1" si="27"/>
        <v/>
      </c>
      <c r="E473" s="269">
        <v>324</v>
      </c>
      <c r="G473" s="305" t="str">
        <f t="shared" ca="1" si="28"/>
        <v/>
      </c>
    </row>
    <row r="474" spans="1:7">
      <c r="A474" s="268" t="str">
        <f t="shared" ca="1" si="26"/>
        <v/>
      </c>
      <c r="B474" s="287">
        <f t="shared" si="29"/>
        <v>325</v>
      </c>
      <c r="C474" s="293" t="str">
        <f t="shared" ca="1" si="25"/>
        <v/>
      </c>
      <c r="D474" s="268" t="str">
        <f t="shared" ca="1" si="27"/>
        <v/>
      </c>
      <c r="E474" s="269">
        <v>325</v>
      </c>
      <c r="G474" s="305" t="str">
        <f t="shared" ca="1" si="28"/>
        <v/>
      </c>
    </row>
    <row r="475" spans="1:7">
      <c r="A475" s="268" t="str">
        <f t="shared" ca="1" si="26"/>
        <v/>
      </c>
      <c r="B475" s="287">
        <f t="shared" si="29"/>
        <v>326</v>
      </c>
      <c r="C475" s="293" t="str">
        <f t="shared" ca="1" si="25"/>
        <v/>
      </c>
      <c r="D475" s="268" t="str">
        <f t="shared" ca="1" si="27"/>
        <v/>
      </c>
      <c r="E475" s="269">
        <v>326</v>
      </c>
      <c r="G475" s="305" t="str">
        <f t="shared" ca="1" si="28"/>
        <v/>
      </c>
    </row>
    <row r="476" spans="1:7">
      <c r="A476" s="268" t="str">
        <f t="shared" ca="1" si="26"/>
        <v/>
      </c>
      <c r="B476" s="287">
        <f t="shared" si="29"/>
        <v>327</v>
      </c>
      <c r="C476" s="293" t="str">
        <f t="shared" ca="1" si="25"/>
        <v/>
      </c>
      <c r="D476" s="268" t="str">
        <f t="shared" ca="1" si="27"/>
        <v/>
      </c>
      <c r="E476" s="269">
        <v>327</v>
      </c>
      <c r="G476" s="305" t="str">
        <f t="shared" ca="1" si="28"/>
        <v/>
      </c>
    </row>
    <row r="477" spans="1:7">
      <c r="A477" s="268" t="str">
        <f t="shared" ca="1" si="26"/>
        <v/>
      </c>
      <c r="B477" s="287">
        <f t="shared" si="29"/>
        <v>328</v>
      </c>
      <c r="C477" s="293" t="str">
        <f t="shared" ca="1" si="25"/>
        <v/>
      </c>
      <c r="D477" s="268" t="str">
        <f t="shared" ca="1" si="27"/>
        <v/>
      </c>
      <c r="E477" s="269">
        <v>328</v>
      </c>
      <c r="G477" s="305" t="str">
        <f t="shared" ca="1" si="28"/>
        <v/>
      </c>
    </row>
    <row r="478" spans="1:7">
      <c r="A478" s="268" t="str">
        <f t="shared" ca="1" si="26"/>
        <v/>
      </c>
      <c r="B478" s="287">
        <f t="shared" si="29"/>
        <v>329</v>
      </c>
      <c r="C478" s="293" t="str">
        <f t="shared" ca="1" si="25"/>
        <v/>
      </c>
      <c r="D478" s="268" t="str">
        <f t="shared" ca="1" si="27"/>
        <v/>
      </c>
      <c r="E478" s="269">
        <v>329</v>
      </c>
      <c r="G478" s="305" t="str">
        <f t="shared" ca="1" si="28"/>
        <v/>
      </c>
    </row>
    <row r="479" spans="1:7">
      <c r="A479" s="268" t="str">
        <f t="shared" ca="1" si="26"/>
        <v/>
      </c>
      <c r="B479" s="287">
        <f t="shared" si="29"/>
        <v>330</v>
      </c>
      <c r="C479" s="293" t="str">
        <f t="shared" ca="1" si="25"/>
        <v/>
      </c>
      <c r="D479" s="268" t="str">
        <f t="shared" ca="1" si="27"/>
        <v/>
      </c>
      <c r="E479" s="269">
        <v>330</v>
      </c>
      <c r="G479" s="305" t="str">
        <f t="shared" ca="1" si="28"/>
        <v/>
      </c>
    </row>
    <row r="480" spans="1:7">
      <c r="A480" s="268" t="str">
        <f t="shared" ca="1" si="26"/>
        <v/>
      </c>
      <c r="B480" s="287">
        <f t="shared" si="29"/>
        <v>331</v>
      </c>
      <c r="C480" s="293" t="str">
        <f t="shared" ca="1" si="25"/>
        <v/>
      </c>
      <c r="D480" s="268" t="str">
        <f t="shared" ca="1" si="27"/>
        <v/>
      </c>
      <c r="E480" s="269">
        <v>331</v>
      </c>
      <c r="G480" s="305" t="str">
        <f t="shared" ca="1" si="28"/>
        <v/>
      </c>
    </row>
    <row r="481" spans="1:7">
      <c r="A481" s="268" t="str">
        <f t="shared" ca="1" si="26"/>
        <v/>
      </c>
      <c r="B481" s="287">
        <f t="shared" si="29"/>
        <v>332</v>
      </c>
      <c r="C481" s="293" t="str">
        <f t="shared" ca="1" si="25"/>
        <v/>
      </c>
      <c r="D481" s="268" t="str">
        <f t="shared" ca="1" si="27"/>
        <v/>
      </c>
      <c r="E481" s="269">
        <v>332</v>
      </c>
      <c r="G481" s="305" t="str">
        <f t="shared" ca="1" si="28"/>
        <v/>
      </c>
    </row>
    <row r="482" spans="1:7">
      <c r="A482" s="268" t="str">
        <f t="shared" ca="1" si="26"/>
        <v/>
      </c>
      <c r="B482" s="287">
        <f t="shared" si="29"/>
        <v>333</v>
      </c>
      <c r="C482" s="293" t="str">
        <f t="shared" ca="1" si="25"/>
        <v/>
      </c>
      <c r="D482" s="268" t="str">
        <f t="shared" ca="1" si="27"/>
        <v/>
      </c>
      <c r="E482" s="269">
        <v>333</v>
      </c>
      <c r="G482" s="305" t="str">
        <f t="shared" ca="1" si="28"/>
        <v/>
      </c>
    </row>
    <row r="483" spans="1:7">
      <c r="A483" s="268" t="str">
        <f t="shared" ca="1" si="26"/>
        <v/>
      </c>
      <c r="B483" s="287">
        <f t="shared" si="29"/>
        <v>334</v>
      </c>
      <c r="C483" s="293" t="str">
        <f t="shared" ca="1" si="25"/>
        <v/>
      </c>
      <c r="D483" s="268" t="str">
        <f t="shared" ca="1" si="27"/>
        <v/>
      </c>
      <c r="E483" s="269">
        <v>334</v>
      </c>
      <c r="G483" s="305" t="str">
        <f t="shared" ca="1" si="28"/>
        <v/>
      </c>
    </row>
    <row r="484" spans="1:7">
      <c r="A484" s="268" t="str">
        <f t="shared" ca="1" si="26"/>
        <v/>
      </c>
      <c r="B484" s="287">
        <f t="shared" si="29"/>
        <v>335</v>
      </c>
      <c r="C484" s="293" t="str">
        <f t="shared" ca="1" si="25"/>
        <v/>
      </c>
      <c r="D484" s="268" t="str">
        <f t="shared" ca="1" si="27"/>
        <v/>
      </c>
      <c r="E484" s="269">
        <v>335</v>
      </c>
      <c r="G484" s="305" t="str">
        <f t="shared" ca="1" si="28"/>
        <v/>
      </c>
    </row>
    <row r="485" spans="1:7">
      <c r="A485" s="268" t="str">
        <f t="shared" ca="1" si="26"/>
        <v/>
      </c>
      <c r="B485" s="287">
        <f t="shared" si="29"/>
        <v>336</v>
      </c>
      <c r="C485" s="293" t="str">
        <f t="shared" ca="1" si="25"/>
        <v/>
      </c>
      <c r="D485" s="268" t="str">
        <f t="shared" ca="1" si="27"/>
        <v/>
      </c>
      <c r="E485" s="269">
        <v>336</v>
      </c>
      <c r="G485" s="305" t="str">
        <f t="shared" ca="1" si="28"/>
        <v/>
      </c>
    </row>
    <row r="486" spans="1:7">
      <c r="A486" s="268" t="str">
        <f t="shared" ca="1" si="26"/>
        <v/>
      </c>
      <c r="B486" s="287">
        <f t="shared" si="29"/>
        <v>337</v>
      </c>
      <c r="C486" s="293" t="str">
        <f t="shared" ca="1" si="25"/>
        <v/>
      </c>
      <c r="D486" s="268" t="str">
        <f t="shared" ca="1" si="27"/>
        <v/>
      </c>
      <c r="E486" s="269">
        <v>337</v>
      </c>
      <c r="G486" s="305" t="str">
        <f t="shared" ca="1" si="28"/>
        <v/>
      </c>
    </row>
    <row r="487" spans="1:7">
      <c r="A487" s="268" t="str">
        <f t="shared" ca="1" si="26"/>
        <v/>
      </c>
      <c r="B487" s="287">
        <f t="shared" si="29"/>
        <v>338</v>
      </c>
      <c r="C487" s="293" t="str">
        <f t="shared" ca="1" si="25"/>
        <v/>
      </c>
      <c r="D487" s="268" t="str">
        <f t="shared" ca="1" si="27"/>
        <v/>
      </c>
      <c r="E487" s="269">
        <v>338</v>
      </c>
      <c r="G487" s="305" t="str">
        <f t="shared" ca="1" si="28"/>
        <v/>
      </c>
    </row>
    <row r="488" spans="1:7">
      <c r="A488" s="268" t="str">
        <f t="shared" ca="1" si="26"/>
        <v/>
      </c>
      <c r="B488" s="287">
        <f t="shared" si="29"/>
        <v>339</v>
      </c>
      <c r="C488" s="293" t="str">
        <f t="shared" ca="1" si="25"/>
        <v/>
      </c>
      <c r="D488" s="268" t="str">
        <f t="shared" ca="1" si="27"/>
        <v/>
      </c>
      <c r="E488" s="269">
        <v>339</v>
      </c>
      <c r="G488" s="305" t="str">
        <f t="shared" ca="1" si="28"/>
        <v/>
      </c>
    </row>
    <row r="489" spans="1:7">
      <c r="A489" s="268" t="str">
        <f t="shared" ca="1" si="26"/>
        <v/>
      </c>
      <c r="B489" s="287">
        <f t="shared" si="29"/>
        <v>340</v>
      </c>
      <c r="C489" s="293" t="str">
        <f t="shared" ca="1" si="25"/>
        <v/>
      </c>
      <c r="D489" s="268" t="str">
        <f t="shared" ca="1" si="27"/>
        <v/>
      </c>
      <c r="E489" s="269">
        <v>340</v>
      </c>
      <c r="G489" s="305" t="str">
        <f t="shared" ca="1" si="28"/>
        <v/>
      </c>
    </row>
    <row r="490" spans="1:7">
      <c r="A490" s="268" t="str">
        <f t="shared" ca="1" si="26"/>
        <v/>
      </c>
      <c r="B490" s="287">
        <f t="shared" si="29"/>
        <v>341</v>
      </c>
      <c r="C490" s="293" t="str">
        <f t="shared" ca="1" si="25"/>
        <v/>
      </c>
      <c r="D490" s="268" t="str">
        <f t="shared" ca="1" si="27"/>
        <v/>
      </c>
      <c r="E490" s="269">
        <v>341</v>
      </c>
      <c r="G490" s="305" t="str">
        <f t="shared" ca="1" si="28"/>
        <v/>
      </c>
    </row>
    <row r="491" spans="1:7">
      <c r="A491" s="268" t="str">
        <f t="shared" ca="1" si="26"/>
        <v/>
      </c>
      <c r="B491" s="287">
        <f t="shared" si="29"/>
        <v>342</v>
      </c>
      <c r="C491" s="293" t="str">
        <f t="shared" ca="1" si="25"/>
        <v/>
      </c>
      <c r="D491" s="268" t="str">
        <f t="shared" ca="1" si="27"/>
        <v/>
      </c>
      <c r="E491" s="269">
        <v>342</v>
      </c>
      <c r="G491" s="305" t="str">
        <f t="shared" ca="1" si="28"/>
        <v/>
      </c>
    </row>
    <row r="492" spans="1:7">
      <c r="A492" s="268" t="str">
        <f t="shared" ca="1" si="26"/>
        <v/>
      </c>
      <c r="B492" s="287">
        <f t="shared" si="29"/>
        <v>343</v>
      </c>
      <c r="C492" s="293" t="str">
        <f t="shared" ca="1" si="25"/>
        <v/>
      </c>
      <c r="D492" s="268" t="str">
        <f t="shared" ca="1" si="27"/>
        <v/>
      </c>
      <c r="E492" s="269">
        <v>343</v>
      </c>
      <c r="G492" s="305" t="str">
        <f t="shared" ca="1" si="28"/>
        <v/>
      </c>
    </row>
    <row r="493" spans="1:7">
      <c r="A493" s="268" t="str">
        <f t="shared" ca="1" si="26"/>
        <v/>
      </c>
      <c r="B493" s="287">
        <f t="shared" si="29"/>
        <v>344</v>
      </c>
      <c r="C493" s="293" t="str">
        <f t="shared" ca="1" si="25"/>
        <v/>
      </c>
      <c r="D493" s="268" t="str">
        <f t="shared" ca="1" si="27"/>
        <v/>
      </c>
      <c r="E493" s="269">
        <v>344</v>
      </c>
      <c r="G493" s="305" t="str">
        <f t="shared" ca="1" si="28"/>
        <v/>
      </c>
    </row>
    <row r="494" spans="1:7">
      <c r="A494" s="268" t="str">
        <f t="shared" ca="1" si="26"/>
        <v/>
      </c>
      <c r="B494" s="287">
        <f t="shared" si="29"/>
        <v>345</v>
      </c>
      <c r="C494" s="293" t="str">
        <f t="shared" ca="1" si="25"/>
        <v/>
      </c>
      <c r="D494" s="268" t="str">
        <f t="shared" ca="1" si="27"/>
        <v/>
      </c>
      <c r="E494" s="269">
        <v>345</v>
      </c>
      <c r="G494" s="305" t="str">
        <f t="shared" ca="1" si="28"/>
        <v/>
      </c>
    </row>
    <row r="495" spans="1:7">
      <c r="A495" s="268" t="str">
        <f t="shared" ca="1" si="26"/>
        <v/>
      </c>
      <c r="B495" s="287">
        <f t="shared" si="29"/>
        <v>346</v>
      </c>
      <c r="C495" s="293" t="str">
        <f t="shared" ca="1" si="25"/>
        <v/>
      </c>
      <c r="D495" s="268" t="str">
        <f t="shared" ca="1" si="27"/>
        <v/>
      </c>
      <c r="E495" s="269">
        <v>346</v>
      </c>
      <c r="G495" s="305" t="str">
        <f t="shared" ca="1" si="28"/>
        <v/>
      </c>
    </row>
    <row r="496" spans="1:7">
      <c r="A496" s="268" t="str">
        <f t="shared" ca="1" si="26"/>
        <v/>
      </c>
      <c r="B496" s="287">
        <f t="shared" si="29"/>
        <v>347</v>
      </c>
      <c r="C496" s="293" t="str">
        <f t="shared" ca="1" si="25"/>
        <v/>
      </c>
      <c r="D496" s="268" t="str">
        <f t="shared" ca="1" si="27"/>
        <v/>
      </c>
      <c r="E496" s="269">
        <v>347</v>
      </c>
      <c r="G496" s="305" t="str">
        <f t="shared" ca="1" si="28"/>
        <v/>
      </c>
    </row>
    <row r="497" spans="1:7">
      <c r="A497" s="268" t="str">
        <f t="shared" ca="1" si="26"/>
        <v/>
      </c>
      <c r="B497" s="287">
        <f t="shared" si="29"/>
        <v>348</v>
      </c>
      <c r="C497" s="293" t="str">
        <f t="shared" ca="1" si="25"/>
        <v/>
      </c>
      <c r="D497" s="268" t="str">
        <f t="shared" ca="1" si="27"/>
        <v/>
      </c>
      <c r="E497" s="269">
        <v>348</v>
      </c>
      <c r="G497" s="305" t="str">
        <f t="shared" ca="1" si="28"/>
        <v/>
      </c>
    </row>
    <row r="498" spans="1:7">
      <c r="A498" s="268" t="str">
        <f t="shared" ca="1" si="26"/>
        <v/>
      </c>
      <c r="B498" s="287">
        <f t="shared" si="29"/>
        <v>349</v>
      </c>
      <c r="C498" s="293" t="str">
        <f t="shared" ca="1" si="25"/>
        <v/>
      </c>
      <c r="D498" s="268" t="str">
        <f t="shared" ca="1" si="27"/>
        <v/>
      </c>
      <c r="E498" s="269">
        <v>349</v>
      </c>
      <c r="G498" s="305" t="str">
        <f t="shared" ca="1" si="28"/>
        <v/>
      </c>
    </row>
    <row r="499" spans="1:7">
      <c r="A499" s="268" t="str">
        <f t="shared" ca="1" si="26"/>
        <v/>
      </c>
      <c r="B499" s="287">
        <f t="shared" si="29"/>
        <v>350</v>
      </c>
      <c r="C499" s="293" t="str">
        <f t="shared" ca="1" si="25"/>
        <v/>
      </c>
      <c r="D499" s="268" t="str">
        <f t="shared" ca="1" si="27"/>
        <v/>
      </c>
      <c r="E499" s="269">
        <v>350</v>
      </c>
      <c r="G499" s="305" t="str">
        <f t="shared" ca="1" si="28"/>
        <v/>
      </c>
    </row>
    <row r="500" spans="1:7">
      <c r="A500" s="268" t="str">
        <f t="shared" ca="1" si="26"/>
        <v/>
      </c>
      <c r="B500" s="287">
        <f t="shared" si="29"/>
        <v>351</v>
      </c>
      <c r="C500" s="293" t="str">
        <f t="shared" ca="1" si="25"/>
        <v/>
      </c>
      <c r="D500" s="268" t="str">
        <f t="shared" ca="1" si="27"/>
        <v/>
      </c>
      <c r="E500" s="269">
        <v>351</v>
      </c>
      <c r="G500" s="305" t="str">
        <f t="shared" ca="1" si="28"/>
        <v/>
      </c>
    </row>
    <row r="501" spans="1:7">
      <c r="A501" s="268" t="str">
        <f t="shared" ca="1" si="26"/>
        <v/>
      </c>
      <c r="B501" s="287">
        <f t="shared" si="29"/>
        <v>352</v>
      </c>
      <c r="C501" s="293" t="str">
        <f t="shared" ca="1" si="25"/>
        <v/>
      </c>
      <c r="D501" s="268" t="str">
        <f t="shared" ca="1" si="27"/>
        <v/>
      </c>
      <c r="E501" s="269">
        <v>352</v>
      </c>
      <c r="G501" s="305" t="str">
        <f t="shared" ca="1" si="28"/>
        <v/>
      </c>
    </row>
    <row r="502" spans="1:7">
      <c r="A502" s="268" t="str">
        <f t="shared" ca="1" si="26"/>
        <v/>
      </c>
      <c r="B502" s="287">
        <f t="shared" si="29"/>
        <v>353</v>
      </c>
      <c r="C502" s="293" t="str">
        <f t="shared" ca="1" si="25"/>
        <v/>
      </c>
      <c r="D502" s="268" t="str">
        <f t="shared" ca="1" si="27"/>
        <v/>
      </c>
      <c r="E502" s="269">
        <v>353</v>
      </c>
      <c r="G502" s="305" t="str">
        <f t="shared" ca="1" si="28"/>
        <v/>
      </c>
    </row>
    <row r="503" spans="1:7">
      <c r="A503" s="268" t="str">
        <f t="shared" ca="1" si="26"/>
        <v/>
      </c>
      <c r="B503" s="287">
        <f t="shared" si="29"/>
        <v>354</v>
      </c>
      <c r="C503" s="293" t="str">
        <f t="shared" ca="1" si="25"/>
        <v/>
      </c>
      <c r="D503" s="268" t="str">
        <f t="shared" ca="1" si="27"/>
        <v/>
      </c>
      <c r="E503" s="269">
        <v>354</v>
      </c>
      <c r="G503" s="305" t="str">
        <f t="shared" ca="1" si="28"/>
        <v/>
      </c>
    </row>
    <row r="504" spans="1:7">
      <c r="A504" s="268" t="str">
        <f t="shared" ca="1" si="26"/>
        <v/>
      </c>
      <c r="B504" s="287">
        <f t="shared" si="29"/>
        <v>355</v>
      </c>
      <c r="C504" s="293" t="str">
        <f t="shared" ca="1" si="25"/>
        <v/>
      </c>
      <c r="D504" s="268" t="str">
        <f t="shared" ca="1" si="27"/>
        <v/>
      </c>
      <c r="E504" s="269">
        <v>355</v>
      </c>
      <c r="G504" s="305" t="str">
        <f t="shared" ca="1" si="28"/>
        <v/>
      </c>
    </row>
    <row r="505" spans="1:7">
      <c r="A505" s="268" t="str">
        <f t="shared" ca="1" si="26"/>
        <v/>
      </c>
      <c r="B505" s="287">
        <f t="shared" si="29"/>
        <v>356</v>
      </c>
      <c r="C505" s="293" t="str">
        <f t="shared" ca="1" si="25"/>
        <v/>
      </c>
      <c r="D505" s="268" t="str">
        <f t="shared" ca="1" si="27"/>
        <v/>
      </c>
      <c r="E505" s="269">
        <v>356</v>
      </c>
      <c r="G505" s="305" t="str">
        <f t="shared" ca="1" si="28"/>
        <v/>
      </c>
    </row>
    <row r="506" spans="1:7">
      <c r="A506" s="268" t="str">
        <f t="shared" ca="1" si="26"/>
        <v/>
      </c>
      <c r="B506" s="287">
        <f t="shared" si="29"/>
        <v>357</v>
      </c>
      <c r="C506" s="293" t="str">
        <f t="shared" ca="1" si="25"/>
        <v/>
      </c>
      <c r="D506" s="268" t="str">
        <f t="shared" ca="1" si="27"/>
        <v/>
      </c>
      <c r="E506" s="269">
        <v>357</v>
      </c>
      <c r="G506" s="305" t="str">
        <f t="shared" ca="1" si="28"/>
        <v/>
      </c>
    </row>
    <row r="507" spans="1:7">
      <c r="A507" s="268" t="str">
        <f t="shared" ca="1" si="26"/>
        <v/>
      </c>
      <c r="B507" s="287">
        <f t="shared" si="29"/>
        <v>358</v>
      </c>
      <c r="C507" s="293" t="str">
        <f t="shared" ca="1" si="25"/>
        <v/>
      </c>
      <c r="D507" s="268" t="str">
        <f t="shared" ca="1" si="27"/>
        <v/>
      </c>
      <c r="E507" s="269">
        <v>358</v>
      </c>
      <c r="G507" s="305" t="str">
        <f t="shared" ca="1" si="28"/>
        <v/>
      </c>
    </row>
    <row r="508" spans="1:7">
      <c r="A508" s="268" t="str">
        <f t="shared" ca="1" si="26"/>
        <v/>
      </c>
      <c r="B508" s="287">
        <f t="shared" si="29"/>
        <v>359</v>
      </c>
      <c r="C508" s="293" t="str">
        <f t="shared" ca="1" si="25"/>
        <v/>
      </c>
      <c r="D508" s="268" t="str">
        <f t="shared" ca="1" si="27"/>
        <v/>
      </c>
      <c r="E508" s="269">
        <v>359</v>
      </c>
      <c r="G508" s="305" t="str">
        <f t="shared" ca="1" si="28"/>
        <v/>
      </c>
    </row>
    <row r="509" spans="1:7">
      <c r="A509" s="268" t="str">
        <f t="shared" ca="1" si="26"/>
        <v/>
      </c>
      <c r="B509" s="287">
        <f t="shared" si="29"/>
        <v>360</v>
      </c>
      <c r="C509" s="293" t="str">
        <f t="shared" ca="1" si="25"/>
        <v/>
      </c>
      <c r="D509" s="268" t="str">
        <f t="shared" ca="1" si="27"/>
        <v/>
      </c>
      <c r="E509" s="269">
        <v>360</v>
      </c>
      <c r="G509" s="305" t="str">
        <f t="shared" ca="1" si="28"/>
        <v/>
      </c>
    </row>
    <row r="510" spans="1:7">
      <c r="A510" s="268" t="str">
        <f t="shared" ca="1" si="26"/>
        <v/>
      </c>
      <c r="B510" s="287">
        <f t="shared" si="29"/>
        <v>361</v>
      </c>
      <c r="C510" s="293" t="str">
        <f t="shared" ca="1" si="25"/>
        <v/>
      </c>
      <c r="D510" s="268" t="str">
        <f t="shared" ca="1" si="27"/>
        <v/>
      </c>
      <c r="E510" s="269">
        <v>361</v>
      </c>
      <c r="G510" s="305" t="str">
        <f t="shared" ca="1" si="28"/>
        <v/>
      </c>
    </row>
    <row r="511" spans="1:7">
      <c r="A511" s="268" t="str">
        <f t="shared" ca="1" si="26"/>
        <v/>
      </c>
      <c r="B511" s="287">
        <f t="shared" si="29"/>
        <v>362</v>
      </c>
      <c r="C511" s="293" t="str">
        <f t="shared" ca="1" si="25"/>
        <v/>
      </c>
      <c r="D511" s="268" t="str">
        <f t="shared" ca="1" si="27"/>
        <v/>
      </c>
      <c r="E511" s="269">
        <v>362</v>
      </c>
      <c r="G511" s="305" t="str">
        <f t="shared" ca="1" si="28"/>
        <v/>
      </c>
    </row>
    <row r="512" spans="1:7">
      <c r="A512" s="268" t="str">
        <f t="shared" ca="1" si="26"/>
        <v/>
      </c>
      <c r="B512" s="287">
        <f t="shared" si="29"/>
        <v>363</v>
      </c>
      <c r="C512" s="293" t="str">
        <f t="shared" ca="1" si="25"/>
        <v/>
      </c>
      <c r="D512" s="268" t="str">
        <f t="shared" ca="1" si="27"/>
        <v/>
      </c>
      <c r="E512" s="269">
        <v>363</v>
      </c>
      <c r="G512" s="305" t="str">
        <f t="shared" ca="1" si="28"/>
        <v/>
      </c>
    </row>
    <row r="513" spans="1:7">
      <c r="A513" s="268" t="str">
        <f t="shared" ca="1" si="26"/>
        <v/>
      </c>
      <c r="B513" s="287">
        <f t="shared" si="29"/>
        <v>364</v>
      </c>
      <c r="C513" s="293" t="str">
        <f t="shared" ca="1" si="25"/>
        <v/>
      </c>
      <c r="D513" s="268" t="str">
        <f t="shared" ca="1" si="27"/>
        <v/>
      </c>
      <c r="E513" s="269">
        <v>364</v>
      </c>
      <c r="G513" s="305" t="str">
        <f t="shared" ca="1" si="28"/>
        <v/>
      </c>
    </row>
    <row r="514" spans="1:7">
      <c r="A514" s="268" t="str">
        <f t="shared" ca="1" si="26"/>
        <v/>
      </c>
      <c r="B514" s="287">
        <f t="shared" si="29"/>
        <v>365</v>
      </c>
      <c r="C514" s="293" t="str">
        <f t="shared" ca="1" si="25"/>
        <v/>
      </c>
      <c r="D514" s="268" t="str">
        <f t="shared" ca="1" si="27"/>
        <v/>
      </c>
      <c r="E514" s="269">
        <v>365</v>
      </c>
      <c r="G514" s="305" t="str">
        <f t="shared" ca="1" si="28"/>
        <v/>
      </c>
    </row>
    <row r="515" spans="1:7">
      <c r="A515" s="268" t="str">
        <f t="shared" ca="1" si="26"/>
        <v/>
      </c>
      <c r="B515" s="287">
        <f t="shared" si="29"/>
        <v>366</v>
      </c>
      <c r="C515" s="293" t="str">
        <f t="shared" ca="1" si="25"/>
        <v/>
      </c>
      <c r="D515" s="268" t="str">
        <f t="shared" ca="1" si="27"/>
        <v/>
      </c>
      <c r="E515" s="269">
        <v>366</v>
      </c>
      <c r="G515" s="305" t="str">
        <f t="shared" ca="1" si="28"/>
        <v/>
      </c>
    </row>
    <row r="516" spans="1:7">
      <c r="A516" s="268" t="str">
        <f t="shared" ca="1" si="26"/>
        <v/>
      </c>
      <c r="B516" s="287">
        <f t="shared" si="29"/>
        <v>367</v>
      </c>
      <c r="C516" s="293" t="str">
        <f t="shared" ca="1" si="25"/>
        <v/>
      </c>
      <c r="D516" s="268" t="str">
        <f t="shared" ca="1" si="27"/>
        <v/>
      </c>
      <c r="E516" s="269">
        <v>367</v>
      </c>
      <c r="G516" s="305" t="str">
        <f t="shared" ca="1" si="28"/>
        <v/>
      </c>
    </row>
    <row r="517" spans="1:7">
      <c r="A517" s="268" t="str">
        <f t="shared" ca="1" si="26"/>
        <v/>
      </c>
      <c r="B517" s="287">
        <f t="shared" si="29"/>
        <v>368</v>
      </c>
      <c r="C517" s="293" t="str">
        <f t="shared" ca="1" si="25"/>
        <v/>
      </c>
      <c r="D517" s="268" t="str">
        <f t="shared" ca="1" si="27"/>
        <v/>
      </c>
      <c r="E517" s="269">
        <v>368</v>
      </c>
      <c r="G517" s="305" t="str">
        <f t="shared" ca="1" si="28"/>
        <v/>
      </c>
    </row>
    <row r="518" spans="1:7">
      <c r="A518" s="268" t="str">
        <f t="shared" ca="1" si="26"/>
        <v/>
      </c>
      <c r="B518" s="287">
        <f t="shared" si="29"/>
        <v>369</v>
      </c>
      <c r="C518" s="293" t="str">
        <f t="shared" ca="1" si="25"/>
        <v/>
      </c>
      <c r="D518" s="268" t="str">
        <f t="shared" ca="1" si="27"/>
        <v/>
      </c>
      <c r="E518" s="269">
        <v>369</v>
      </c>
      <c r="G518" s="305" t="str">
        <f t="shared" ca="1" si="28"/>
        <v/>
      </c>
    </row>
    <row r="519" spans="1:7">
      <c r="A519" s="268" t="str">
        <f t="shared" ca="1" si="26"/>
        <v/>
      </c>
      <c r="B519" s="287">
        <f t="shared" si="29"/>
        <v>370</v>
      </c>
      <c r="C519" s="293" t="str">
        <f t="shared" ca="1" si="25"/>
        <v/>
      </c>
      <c r="D519" s="268" t="str">
        <f t="shared" ca="1" si="27"/>
        <v/>
      </c>
      <c r="E519" s="269">
        <v>370</v>
      </c>
      <c r="G519" s="305" t="str">
        <f t="shared" ca="1" si="28"/>
        <v/>
      </c>
    </row>
    <row r="520" spans="1:7">
      <c r="A520" s="268" t="str">
        <f t="shared" ca="1" si="26"/>
        <v/>
      </c>
      <c r="B520" s="287">
        <f t="shared" si="29"/>
        <v>371</v>
      </c>
      <c r="C520" s="293" t="str">
        <f t="shared" ca="1" si="25"/>
        <v/>
      </c>
      <c r="D520" s="268" t="str">
        <f t="shared" ca="1" si="27"/>
        <v/>
      </c>
      <c r="E520" s="269">
        <v>371</v>
      </c>
      <c r="G520" s="305" t="str">
        <f t="shared" ca="1" si="28"/>
        <v/>
      </c>
    </row>
    <row r="521" spans="1:7">
      <c r="A521" s="268" t="str">
        <f t="shared" ca="1" si="26"/>
        <v/>
      </c>
      <c r="B521" s="287">
        <f t="shared" si="29"/>
        <v>372</v>
      </c>
      <c r="C521" s="293" t="str">
        <f t="shared" ca="1" si="25"/>
        <v/>
      </c>
      <c r="D521" s="268" t="str">
        <f t="shared" ca="1" si="27"/>
        <v/>
      </c>
      <c r="E521" s="269">
        <v>372</v>
      </c>
      <c r="G521" s="305" t="str">
        <f t="shared" ca="1" si="28"/>
        <v/>
      </c>
    </row>
    <row r="522" spans="1:7">
      <c r="A522" s="268" t="str">
        <f t="shared" ca="1" si="26"/>
        <v/>
      </c>
      <c r="B522" s="287">
        <f t="shared" si="29"/>
        <v>373</v>
      </c>
      <c r="C522" s="293" t="str">
        <f t="shared" ca="1" si="25"/>
        <v/>
      </c>
      <c r="D522" s="268" t="str">
        <f t="shared" ca="1" si="27"/>
        <v/>
      </c>
      <c r="E522" s="269">
        <v>373</v>
      </c>
      <c r="G522" s="305" t="str">
        <f t="shared" ca="1" si="28"/>
        <v/>
      </c>
    </row>
    <row r="523" spans="1:7">
      <c r="A523" s="268" t="str">
        <f t="shared" ca="1" si="26"/>
        <v/>
      </c>
      <c r="B523" s="287">
        <f t="shared" si="29"/>
        <v>374</v>
      </c>
      <c r="C523" s="293" t="str">
        <f t="shared" ca="1" si="25"/>
        <v/>
      </c>
      <c r="D523" s="268" t="str">
        <f t="shared" ca="1" si="27"/>
        <v/>
      </c>
      <c r="E523" s="269">
        <v>374</v>
      </c>
      <c r="G523" s="305" t="str">
        <f t="shared" ca="1" si="28"/>
        <v/>
      </c>
    </row>
    <row r="524" spans="1:7">
      <c r="A524" s="268" t="str">
        <f t="shared" ca="1" si="26"/>
        <v/>
      </c>
      <c r="B524" s="287">
        <f t="shared" si="29"/>
        <v>375</v>
      </c>
      <c r="C524" s="293" t="str">
        <f t="shared" ca="1" si="25"/>
        <v/>
      </c>
      <c r="D524" s="268" t="str">
        <f t="shared" ca="1" si="27"/>
        <v/>
      </c>
      <c r="E524" s="269">
        <v>375</v>
      </c>
      <c r="G524" s="305" t="str">
        <f t="shared" ca="1" si="28"/>
        <v/>
      </c>
    </row>
    <row r="525" spans="1:7">
      <c r="A525" s="268" t="str">
        <f t="shared" ca="1" si="26"/>
        <v/>
      </c>
      <c r="B525" s="287">
        <f t="shared" si="29"/>
        <v>376</v>
      </c>
      <c r="C525" s="293" t="str">
        <f t="shared" ca="1" si="25"/>
        <v/>
      </c>
      <c r="D525" s="268" t="str">
        <f t="shared" ca="1" si="27"/>
        <v/>
      </c>
      <c r="E525" s="269">
        <v>376</v>
      </c>
      <c r="G525" s="305" t="str">
        <f t="shared" ca="1" si="28"/>
        <v/>
      </c>
    </row>
    <row r="526" spans="1:7">
      <c r="A526" s="268" t="str">
        <f t="shared" ca="1" si="26"/>
        <v/>
      </c>
      <c r="B526" s="287">
        <f t="shared" si="29"/>
        <v>377</v>
      </c>
      <c r="C526" s="293" t="str">
        <f t="shared" ca="1" si="25"/>
        <v/>
      </c>
      <c r="D526" s="268" t="str">
        <f t="shared" ca="1" si="27"/>
        <v/>
      </c>
      <c r="E526" s="269">
        <v>377</v>
      </c>
      <c r="G526" s="305" t="str">
        <f t="shared" ca="1" si="28"/>
        <v/>
      </c>
    </row>
    <row r="527" spans="1:7">
      <c r="A527" s="268" t="str">
        <f t="shared" ca="1" si="26"/>
        <v/>
      </c>
      <c r="B527" s="287">
        <f t="shared" si="29"/>
        <v>378</v>
      </c>
      <c r="C527" s="293" t="str">
        <f t="shared" ca="1" si="25"/>
        <v/>
      </c>
      <c r="D527" s="268" t="str">
        <f t="shared" ca="1" si="27"/>
        <v/>
      </c>
      <c r="E527" s="269">
        <v>378</v>
      </c>
      <c r="G527" s="305" t="str">
        <f t="shared" ca="1" si="28"/>
        <v/>
      </c>
    </row>
    <row r="528" spans="1:7">
      <c r="A528" s="268" t="str">
        <f t="shared" ca="1" si="26"/>
        <v/>
      </c>
      <c r="B528" s="287">
        <f t="shared" si="29"/>
        <v>379</v>
      </c>
      <c r="C528" s="293" t="str">
        <f t="shared" ca="1" si="25"/>
        <v/>
      </c>
      <c r="D528" s="268" t="str">
        <f t="shared" ca="1" si="27"/>
        <v/>
      </c>
      <c r="E528" s="269">
        <v>379</v>
      </c>
      <c r="G528" s="305" t="str">
        <f t="shared" ca="1" si="28"/>
        <v/>
      </c>
    </row>
    <row r="529" spans="1:7">
      <c r="A529" s="268" t="str">
        <f t="shared" ca="1" si="26"/>
        <v/>
      </c>
      <c r="B529" s="287">
        <f t="shared" si="29"/>
        <v>380</v>
      </c>
      <c r="C529" s="293" t="str">
        <f t="shared" ca="1" si="25"/>
        <v/>
      </c>
      <c r="D529" s="268" t="str">
        <f t="shared" ca="1" si="27"/>
        <v/>
      </c>
      <c r="E529" s="269">
        <v>380</v>
      </c>
      <c r="G529" s="305" t="str">
        <f t="shared" ca="1" si="28"/>
        <v/>
      </c>
    </row>
    <row r="530" spans="1:7">
      <c r="A530" s="268" t="str">
        <f t="shared" ca="1" si="26"/>
        <v/>
      </c>
      <c r="B530" s="287">
        <f t="shared" si="29"/>
        <v>381</v>
      </c>
      <c r="C530" s="293" t="str">
        <f t="shared" ca="1" si="25"/>
        <v/>
      </c>
      <c r="D530" s="268" t="str">
        <f t="shared" ca="1" si="27"/>
        <v/>
      </c>
      <c r="E530" s="269">
        <v>381</v>
      </c>
      <c r="G530" s="305" t="str">
        <f t="shared" ca="1" si="28"/>
        <v/>
      </c>
    </row>
    <row r="531" spans="1:7">
      <c r="A531" s="268" t="str">
        <f t="shared" ca="1" si="26"/>
        <v/>
      </c>
      <c r="B531" s="287">
        <f t="shared" si="29"/>
        <v>382</v>
      </c>
      <c r="C531" s="293" t="str">
        <f t="shared" ca="1" si="25"/>
        <v/>
      </c>
      <c r="D531" s="268" t="str">
        <f t="shared" ca="1" si="27"/>
        <v/>
      </c>
      <c r="E531" s="269">
        <v>382</v>
      </c>
      <c r="G531" s="305" t="str">
        <f t="shared" ca="1" si="28"/>
        <v/>
      </c>
    </row>
    <row r="532" spans="1:7">
      <c r="A532" s="268" t="str">
        <f t="shared" ca="1" si="26"/>
        <v/>
      </c>
      <c r="B532" s="287">
        <f t="shared" si="29"/>
        <v>383</v>
      </c>
      <c r="C532" s="293" t="str">
        <f t="shared" ca="1" si="25"/>
        <v/>
      </c>
      <c r="D532" s="268" t="str">
        <f t="shared" ca="1" si="27"/>
        <v/>
      </c>
      <c r="E532" s="269">
        <v>383</v>
      </c>
      <c r="G532" s="305" t="str">
        <f t="shared" ca="1" si="28"/>
        <v/>
      </c>
    </row>
    <row r="533" spans="1:7">
      <c r="A533" s="268" t="str">
        <f t="shared" ca="1" si="26"/>
        <v/>
      </c>
      <c r="B533" s="287">
        <f t="shared" si="29"/>
        <v>384</v>
      </c>
      <c r="C533" s="293" t="str">
        <f t="shared" ref="C533:C596" ca="1" si="30">IF(OFFSET(номера_котла,B534-1,0,1,1)="","",OFFSET(номера_котла,B534-1,0,1,1))</f>
        <v/>
      </c>
      <c r="D533" s="268" t="str">
        <f t="shared" ca="1" si="27"/>
        <v/>
      </c>
      <c r="E533" s="269">
        <v>384</v>
      </c>
      <c r="G533" s="305" t="str">
        <f t="shared" ca="1" si="28"/>
        <v/>
      </c>
    </row>
    <row r="534" spans="1:7">
      <c r="A534" s="268" t="str">
        <f t="shared" ref="A534:A597" ca="1" si="31">IF(OFFSET(номера_котла,B534-1,0,1,1)="","",OFFSET(номера_котла,B534-1,0,1,1))</f>
        <v/>
      </c>
      <c r="B534" s="287">
        <f t="shared" si="29"/>
        <v>385</v>
      </c>
      <c r="C534" s="293" t="str">
        <f t="shared" ca="1" si="30"/>
        <v/>
      </c>
      <c r="D534" s="268" t="str">
        <f t="shared" ref="D534:D597" ca="1" si="32">IF(OFFSET(вспом_пом,E534-1,0,1,1)="","",OFFSET(вспом_пом,E534-1,0,1,1))</f>
        <v/>
      </c>
      <c r="E534" s="269">
        <v>385</v>
      </c>
      <c r="G534" s="305" t="str">
        <f t="shared" ref="G534:G597" ca="1" si="33">A535</f>
        <v/>
      </c>
    </row>
    <row r="535" spans="1:7">
      <c r="A535" s="268" t="str">
        <f t="shared" ca="1" si="31"/>
        <v/>
      </c>
      <c r="B535" s="287">
        <f t="shared" si="29"/>
        <v>386</v>
      </c>
      <c r="C535" s="293" t="str">
        <f t="shared" ca="1" si="30"/>
        <v/>
      </c>
      <c r="D535" s="268" t="str">
        <f t="shared" ca="1" si="32"/>
        <v/>
      </c>
      <c r="E535" s="269">
        <v>386</v>
      </c>
      <c r="G535" s="305" t="str">
        <f t="shared" ca="1" si="33"/>
        <v/>
      </c>
    </row>
    <row r="536" spans="1:7">
      <c r="A536" s="268" t="str">
        <f t="shared" ca="1" si="31"/>
        <v/>
      </c>
      <c r="B536" s="287">
        <f t="shared" ref="B536:B599" si="34">B535+1</f>
        <v>387</v>
      </c>
      <c r="C536" s="293" t="str">
        <f t="shared" ca="1" si="30"/>
        <v/>
      </c>
      <c r="D536" s="268" t="str">
        <f t="shared" ca="1" si="32"/>
        <v/>
      </c>
      <c r="E536" s="269">
        <v>387</v>
      </c>
      <c r="G536" s="305" t="str">
        <f t="shared" ca="1" si="33"/>
        <v/>
      </c>
    </row>
    <row r="537" spans="1:7">
      <c r="A537" s="268" t="str">
        <f t="shared" ca="1" si="31"/>
        <v/>
      </c>
      <c r="B537" s="287">
        <f t="shared" si="34"/>
        <v>388</v>
      </c>
      <c r="C537" s="293" t="str">
        <f t="shared" ca="1" si="30"/>
        <v/>
      </c>
      <c r="D537" s="268" t="str">
        <f t="shared" ca="1" si="32"/>
        <v/>
      </c>
      <c r="E537" s="269">
        <v>388</v>
      </c>
      <c r="G537" s="305" t="str">
        <f t="shared" ca="1" si="33"/>
        <v/>
      </c>
    </row>
    <row r="538" spans="1:7">
      <c r="A538" s="268" t="str">
        <f t="shared" ca="1" si="31"/>
        <v/>
      </c>
      <c r="B538" s="287">
        <f t="shared" si="34"/>
        <v>389</v>
      </c>
      <c r="C538" s="293" t="str">
        <f t="shared" ca="1" si="30"/>
        <v/>
      </c>
      <c r="D538" s="268" t="str">
        <f t="shared" ca="1" si="32"/>
        <v/>
      </c>
      <c r="E538" s="269">
        <v>389</v>
      </c>
      <c r="G538" s="305" t="str">
        <f t="shared" ca="1" si="33"/>
        <v/>
      </c>
    </row>
    <row r="539" spans="1:7">
      <c r="A539" s="268" t="str">
        <f t="shared" ca="1" si="31"/>
        <v/>
      </c>
      <c r="B539" s="287">
        <f t="shared" si="34"/>
        <v>390</v>
      </c>
      <c r="C539" s="293" t="str">
        <f t="shared" ca="1" si="30"/>
        <v/>
      </c>
      <c r="D539" s="268" t="str">
        <f t="shared" ca="1" si="32"/>
        <v/>
      </c>
      <c r="E539" s="269">
        <v>390</v>
      </c>
      <c r="G539" s="305" t="str">
        <f t="shared" ca="1" si="33"/>
        <v/>
      </c>
    </row>
    <row r="540" spans="1:7">
      <c r="A540" s="268" t="str">
        <f t="shared" ca="1" si="31"/>
        <v/>
      </c>
      <c r="B540" s="287">
        <f t="shared" si="34"/>
        <v>391</v>
      </c>
      <c r="C540" s="293" t="str">
        <f t="shared" ca="1" si="30"/>
        <v/>
      </c>
      <c r="D540" s="268" t="str">
        <f t="shared" ca="1" si="32"/>
        <v/>
      </c>
      <c r="E540" s="269">
        <v>391</v>
      </c>
      <c r="G540" s="305" t="str">
        <f t="shared" ca="1" si="33"/>
        <v/>
      </c>
    </row>
    <row r="541" spans="1:7">
      <c r="A541" s="268" t="str">
        <f t="shared" ca="1" si="31"/>
        <v/>
      </c>
      <c r="B541" s="287">
        <f t="shared" si="34"/>
        <v>392</v>
      </c>
      <c r="C541" s="293" t="str">
        <f t="shared" ca="1" si="30"/>
        <v/>
      </c>
      <c r="D541" s="268" t="str">
        <f t="shared" ca="1" si="32"/>
        <v/>
      </c>
      <c r="E541" s="269">
        <v>392</v>
      </c>
      <c r="G541" s="305" t="str">
        <f t="shared" ca="1" si="33"/>
        <v/>
      </c>
    </row>
    <row r="542" spans="1:7">
      <c r="A542" s="268" t="str">
        <f t="shared" ca="1" si="31"/>
        <v/>
      </c>
      <c r="B542" s="287">
        <f t="shared" si="34"/>
        <v>393</v>
      </c>
      <c r="C542" s="293" t="str">
        <f t="shared" ca="1" si="30"/>
        <v/>
      </c>
      <c r="D542" s="268" t="str">
        <f t="shared" ca="1" si="32"/>
        <v/>
      </c>
      <c r="E542" s="269">
        <v>393</v>
      </c>
      <c r="G542" s="305" t="str">
        <f t="shared" ca="1" si="33"/>
        <v/>
      </c>
    </row>
    <row r="543" spans="1:7">
      <c r="A543" s="268" t="str">
        <f t="shared" ca="1" si="31"/>
        <v/>
      </c>
      <c r="B543" s="287">
        <f t="shared" si="34"/>
        <v>394</v>
      </c>
      <c r="C543" s="293" t="str">
        <f t="shared" ca="1" si="30"/>
        <v/>
      </c>
      <c r="D543" s="268" t="str">
        <f t="shared" ca="1" si="32"/>
        <v/>
      </c>
      <c r="E543" s="269">
        <v>394</v>
      </c>
      <c r="G543" s="305" t="str">
        <f t="shared" ca="1" si="33"/>
        <v/>
      </c>
    </row>
    <row r="544" spans="1:7">
      <c r="A544" s="268" t="str">
        <f t="shared" ca="1" si="31"/>
        <v/>
      </c>
      <c r="B544" s="287">
        <f t="shared" si="34"/>
        <v>395</v>
      </c>
      <c r="C544" s="293" t="str">
        <f t="shared" ca="1" si="30"/>
        <v/>
      </c>
      <c r="D544" s="268" t="str">
        <f t="shared" ca="1" si="32"/>
        <v/>
      </c>
      <c r="E544" s="269">
        <v>395</v>
      </c>
      <c r="G544" s="305" t="str">
        <f t="shared" ca="1" si="33"/>
        <v/>
      </c>
    </row>
    <row r="545" spans="1:7">
      <c r="A545" s="268" t="str">
        <f t="shared" ca="1" si="31"/>
        <v/>
      </c>
      <c r="B545" s="287">
        <f t="shared" si="34"/>
        <v>396</v>
      </c>
      <c r="C545" s="293" t="str">
        <f t="shared" ca="1" si="30"/>
        <v/>
      </c>
      <c r="D545" s="268" t="str">
        <f t="shared" ca="1" si="32"/>
        <v/>
      </c>
      <c r="E545" s="269">
        <v>396</v>
      </c>
      <c r="G545" s="305" t="str">
        <f t="shared" ca="1" si="33"/>
        <v/>
      </c>
    </row>
    <row r="546" spans="1:7">
      <c r="A546" s="268" t="str">
        <f t="shared" ca="1" si="31"/>
        <v/>
      </c>
      <c r="B546" s="287">
        <f t="shared" si="34"/>
        <v>397</v>
      </c>
      <c r="C546" s="293" t="str">
        <f t="shared" ca="1" si="30"/>
        <v/>
      </c>
      <c r="D546" s="268" t="str">
        <f t="shared" ca="1" si="32"/>
        <v/>
      </c>
      <c r="E546" s="269">
        <v>397</v>
      </c>
      <c r="G546" s="305" t="str">
        <f t="shared" ca="1" si="33"/>
        <v/>
      </c>
    </row>
    <row r="547" spans="1:7">
      <c r="A547" s="268" t="str">
        <f t="shared" ca="1" si="31"/>
        <v/>
      </c>
      <c r="B547" s="287">
        <f t="shared" si="34"/>
        <v>398</v>
      </c>
      <c r="C547" s="293" t="str">
        <f t="shared" ca="1" si="30"/>
        <v/>
      </c>
      <c r="D547" s="268" t="str">
        <f t="shared" ca="1" si="32"/>
        <v/>
      </c>
      <c r="E547" s="269">
        <v>398</v>
      </c>
      <c r="G547" s="305" t="str">
        <f t="shared" ca="1" si="33"/>
        <v/>
      </c>
    </row>
    <row r="548" spans="1:7">
      <c r="A548" s="268" t="str">
        <f t="shared" ca="1" si="31"/>
        <v/>
      </c>
      <c r="B548" s="287">
        <f t="shared" si="34"/>
        <v>399</v>
      </c>
      <c r="C548" s="293" t="str">
        <f t="shared" ca="1" si="30"/>
        <v/>
      </c>
      <c r="D548" s="268" t="str">
        <f t="shared" ca="1" si="32"/>
        <v/>
      </c>
      <c r="E548" s="269">
        <v>399</v>
      </c>
      <c r="G548" s="305" t="str">
        <f t="shared" ca="1" si="33"/>
        <v/>
      </c>
    </row>
    <row r="549" spans="1:7">
      <c r="A549" s="268" t="str">
        <f t="shared" ca="1" si="31"/>
        <v/>
      </c>
      <c r="B549" s="287">
        <f t="shared" si="34"/>
        <v>400</v>
      </c>
      <c r="C549" s="293" t="str">
        <f t="shared" ca="1" si="30"/>
        <v/>
      </c>
      <c r="D549" s="268" t="str">
        <f t="shared" ca="1" si="32"/>
        <v/>
      </c>
      <c r="E549" s="269">
        <v>400</v>
      </c>
      <c r="G549" s="305" t="str">
        <f t="shared" ca="1" si="33"/>
        <v/>
      </c>
    </row>
    <row r="550" spans="1:7">
      <c r="A550" s="268" t="str">
        <f t="shared" ca="1" si="31"/>
        <v/>
      </c>
      <c r="B550" s="287">
        <f t="shared" si="34"/>
        <v>401</v>
      </c>
      <c r="C550" s="293" t="str">
        <f t="shared" ca="1" si="30"/>
        <v/>
      </c>
      <c r="D550" s="268" t="str">
        <f t="shared" ca="1" si="32"/>
        <v/>
      </c>
      <c r="E550" s="269">
        <v>401</v>
      </c>
      <c r="G550" s="305" t="str">
        <f t="shared" ca="1" si="33"/>
        <v/>
      </c>
    </row>
    <row r="551" spans="1:7">
      <c r="A551" s="268" t="str">
        <f t="shared" ca="1" si="31"/>
        <v/>
      </c>
      <c r="B551" s="287">
        <f t="shared" si="34"/>
        <v>402</v>
      </c>
      <c r="C551" s="293" t="str">
        <f t="shared" ca="1" si="30"/>
        <v/>
      </c>
      <c r="D551" s="268" t="str">
        <f t="shared" ca="1" si="32"/>
        <v/>
      </c>
      <c r="E551" s="269">
        <v>402</v>
      </c>
      <c r="G551" s="305" t="str">
        <f t="shared" ca="1" si="33"/>
        <v/>
      </c>
    </row>
    <row r="552" spans="1:7">
      <c r="A552" s="268" t="str">
        <f t="shared" ca="1" si="31"/>
        <v/>
      </c>
      <c r="B552" s="287">
        <f t="shared" si="34"/>
        <v>403</v>
      </c>
      <c r="C552" s="293" t="str">
        <f t="shared" ca="1" si="30"/>
        <v/>
      </c>
      <c r="D552" s="268" t="str">
        <f t="shared" ca="1" si="32"/>
        <v/>
      </c>
      <c r="E552" s="269">
        <v>403</v>
      </c>
      <c r="G552" s="305" t="str">
        <f t="shared" ca="1" si="33"/>
        <v/>
      </c>
    </row>
    <row r="553" spans="1:7">
      <c r="A553" s="268" t="str">
        <f t="shared" ca="1" si="31"/>
        <v/>
      </c>
      <c r="B553" s="287">
        <f t="shared" si="34"/>
        <v>404</v>
      </c>
      <c r="C553" s="293" t="str">
        <f t="shared" ca="1" si="30"/>
        <v/>
      </c>
      <c r="D553" s="268" t="str">
        <f t="shared" ca="1" si="32"/>
        <v/>
      </c>
      <c r="E553" s="269">
        <v>404</v>
      </c>
      <c r="G553" s="305" t="str">
        <f t="shared" ca="1" si="33"/>
        <v/>
      </c>
    </row>
    <row r="554" spans="1:7">
      <c r="A554" s="268" t="str">
        <f t="shared" ca="1" si="31"/>
        <v/>
      </c>
      <c r="B554" s="287">
        <f t="shared" si="34"/>
        <v>405</v>
      </c>
      <c r="C554" s="293" t="str">
        <f t="shared" ca="1" si="30"/>
        <v/>
      </c>
      <c r="D554" s="268" t="str">
        <f t="shared" ca="1" si="32"/>
        <v/>
      </c>
      <c r="E554" s="269">
        <v>405</v>
      </c>
      <c r="G554" s="305" t="str">
        <f t="shared" ca="1" si="33"/>
        <v/>
      </c>
    </row>
    <row r="555" spans="1:7">
      <c r="A555" s="268" t="str">
        <f t="shared" ca="1" si="31"/>
        <v/>
      </c>
      <c r="B555" s="287">
        <f t="shared" si="34"/>
        <v>406</v>
      </c>
      <c r="C555" s="293" t="str">
        <f t="shared" ca="1" si="30"/>
        <v/>
      </c>
      <c r="D555" s="268" t="str">
        <f t="shared" ca="1" si="32"/>
        <v/>
      </c>
      <c r="E555" s="269">
        <v>406</v>
      </c>
      <c r="G555" s="305" t="str">
        <f t="shared" ca="1" si="33"/>
        <v/>
      </c>
    </row>
    <row r="556" spans="1:7">
      <c r="A556" s="268" t="str">
        <f t="shared" ca="1" si="31"/>
        <v/>
      </c>
      <c r="B556" s="287">
        <f t="shared" si="34"/>
        <v>407</v>
      </c>
      <c r="C556" s="293" t="str">
        <f t="shared" ca="1" si="30"/>
        <v/>
      </c>
      <c r="D556" s="268" t="str">
        <f t="shared" ca="1" si="32"/>
        <v/>
      </c>
      <c r="E556" s="269">
        <v>407</v>
      </c>
      <c r="G556" s="305" t="str">
        <f t="shared" ca="1" si="33"/>
        <v/>
      </c>
    </row>
    <row r="557" spans="1:7">
      <c r="A557" s="268" t="str">
        <f t="shared" ca="1" si="31"/>
        <v/>
      </c>
      <c r="B557" s="287">
        <f t="shared" si="34"/>
        <v>408</v>
      </c>
      <c r="C557" s="293" t="str">
        <f t="shared" ca="1" si="30"/>
        <v/>
      </c>
      <c r="D557" s="268" t="str">
        <f t="shared" ca="1" si="32"/>
        <v/>
      </c>
      <c r="E557" s="269">
        <v>408</v>
      </c>
      <c r="G557" s="305" t="str">
        <f t="shared" ca="1" si="33"/>
        <v/>
      </c>
    </row>
    <row r="558" spans="1:7">
      <c r="A558" s="268" t="str">
        <f t="shared" ca="1" si="31"/>
        <v/>
      </c>
      <c r="B558" s="287">
        <f t="shared" si="34"/>
        <v>409</v>
      </c>
      <c r="C558" s="293" t="str">
        <f t="shared" ca="1" si="30"/>
        <v/>
      </c>
      <c r="D558" s="268" t="str">
        <f t="shared" ca="1" si="32"/>
        <v/>
      </c>
      <c r="E558" s="269">
        <v>409</v>
      </c>
      <c r="G558" s="305" t="str">
        <f t="shared" ca="1" si="33"/>
        <v/>
      </c>
    </row>
    <row r="559" spans="1:7">
      <c r="A559" s="268" t="str">
        <f t="shared" ca="1" si="31"/>
        <v/>
      </c>
      <c r="B559" s="287">
        <f t="shared" si="34"/>
        <v>410</v>
      </c>
      <c r="C559" s="293" t="str">
        <f t="shared" ca="1" si="30"/>
        <v/>
      </c>
      <c r="D559" s="268" t="str">
        <f t="shared" ca="1" si="32"/>
        <v/>
      </c>
      <c r="E559" s="269">
        <v>410</v>
      </c>
      <c r="G559" s="305" t="str">
        <f t="shared" ca="1" si="33"/>
        <v/>
      </c>
    </row>
    <row r="560" spans="1:7">
      <c r="A560" s="268" t="str">
        <f t="shared" ca="1" si="31"/>
        <v/>
      </c>
      <c r="B560" s="287">
        <f t="shared" si="34"/>
        <v>411</v>
      </c>
      <c r="C560" s="293" t="str">
        <f t="shared" ca="1" si="30"/>
        <v/>
      </c>
      <c r="D560" s="268" t="str">
        <f t="shared" ca="1" si="32"/>
        <v/>
      </c>
      <c r="E560" s="269">
        <v>411</v>
      </c>
      <c r="G560" s="305" t="str">
        <f t="shared" ca="1" si="33"/>
        <v/>
      </c>
    </row>
    <row r="561" spans="1:7">
      <c r="A561" s="268" t="str">
        <f t="shared" ca="1" si="31"/>
        <v/>
      </c>
      <c r="B561" s="287">
        <f t="shared" si="34"/>
        <v>412</v>
      </c>
      <c r="C561" s="293" t="str">
        <f t="shared" ca="1" si="30"/>
        <v/>
      </c>
      <c r="D561" s="268" t="str">
        <f t="shared" ca="1" si="32"/>
        <v/>
      </c>
      <c r="E561" s="269">
        <v>412</v>
      </c>
      <c r="G561" s="305" t="str">
        <f t="shared" ca="1" si="33"/>
        <v/>
      </c>
    </row>
    <row r="562" spans="1:7">
      <c r="A562" s="268" t="str">
        <f t="shared" ca="1" si="31"/>
        <v/>
      </c>
      <c r="B562" s="287">
        <f t="shared" si="34"/>
        <v>413</v>
      </c>
      <c r="C562" s="293" t="str">
        <f t="shared" ca="1" si="30"/>
        <v/>
      </c>
      <c r="D562" s="268" t="str">
        <f t="shared" ca="1" si="32"/>
        <v/>
      </c>
      <c r="E562" s="269">
        <v>413</v>
      </c>
      <c r="G562" s="305" t="str">
        <f t="shared" ca="1" si="33"/>
        <v/>
      </c>
    </row>
    <row r="563" spans="1:7">
      <c r="A563" s="268" t="str">
        <f t="shared" ca="1" si="31"/>
        <v/>
      </c>
      <c r="B563" s="287">
        <f t="shared" si="34"/>
        <v>414</v>
      </c>
      <c r="C563" s="293" t="str">
        <f t="shared" ca="1" si="30"/>
        <v/>
      </c>
      <c r="D563" s="268" t="str">
        <f t="shared" ca="1" si="32"/>
        <v/>
      </c>
      <c r="E563" s="269">
        <v>414</v>
      </c>
      <c r="G563" s="305" t="str">
        <f t="shared" ca="1" si="33"/>
        <v/>
      </c>
    </row>
    <row r="564" spans="1:7">
      <c r="A564" s="268" t="str">
        <f t="shared" ca="1" si="31"/>
        <v/>
      </c>
      <c r="B564" s="287">
        <f t="shared" si="34"/>
        <v>415</v>
      </c>
      <c r="C564" s="293" t="str">
        <f t="shared" ca="1" si="30"/>
        <v/>
      </c>
      <c r="D564" s="268" t="str">
        <f t="shared" ca="1" si="32"/>
        <v/>
      </c>
      <c r="E564" s="269">
        <v>415</v>
      </c>
      <c r="G564" s="305" t="str">
        <f t="shared" ca="1" si="33"/>
        <v/>
      </c>
    </row>
    <row r="565" spans="1:7">
      <c r="A565" s="268" t="str">
        <f t="shared" ca="1" si="31"/>
        <v/>
      </c>
      <c r="B565" s="287">
        <f t="shared" si="34"/>
        <v>416</v>
      </c>
      <c r="C565" s="293" t="str">
        <f t="shared" ca="1" si="30"/>
        <v/>
      </c>
      <c r="D565" s="268" t="str">
        <f t="shared" ca="1" si="32"/>
        <v/>
      </c>
      <c r="E565" s="269">
        <v>416</v>
      </c>
      <c r="G565" s="305" t="str">
        <f t="shared" ca="1" si="33"/>
        <v/>
      </c>
    </row>
    <row r="566" spans="1:7">
      <c r="A566" s="268" t="str">
        <f t="shared" ca="1" si="31"/>
        <v/>
      </c>
      <c r="B566" s="287">
        <f t="shared" si="34"/>
        <v>417</v>
      </c>
      <c r="C566" s="293" t="str">
        <f t="shared" ca="1" si="30"/>
        <v/>
      </c>
      <c r="D566" s="268" t="str">
        <f t="shared" ca="1" si="32"/>
        <v/>
      </c>
      <c r="E566" s="269">
        <v>417</v>
      </c>
      <c r="G566" s="305" t="str">
        <f t="shared" ca="1" si="33"/>
        <v/>
      </c>
    </row>
    <row r="567" spans="1:7">
      <c r="A567" s="268" t="str">
        <f t="shared" ca="1" si="31"/>
        <v/>
      </c>
      <c r="B567" s="287">
        <f t="shared" si="34"/>
        <v>418</v>
      </c>
      <c r="C567" s="293" t="str">
        <f t="shared" ca="1" si="30"/>
        <v/>
      </c>
      <c r="D567" s="268" t="str">
        <f t="shared" ca="1" si="32"/>
        <v/>
      </c>
      <c r="E567" s="269">
        <v>418</v>
      </c>
      <c r="G567" s="305" t="str">
        <f t="shared" ca="1" si="33"/>
        <v/>
      </c>
    </row>
    <row r="568" spans="1:7">
      <c r="A568" s="268" t="str">
        <f t="shared" ca="1" si="31"/>
        <v/>
      </c>
      <c r="B568" s="287">
        <f t="shared" si="34"/>
        <v>419</v>
      </c>
      <c r="C568" s="293" t="str">
        <f t="shared" ca="1" si="30"/>
        <v/>
      </c>
      <c r="D568" s="268" t="str">
        <f t="shared" ca="1" si="32"/>
        <v/>
      </c>
      <c r="E568" s="269">
        <v>419</v>
      </c>
      <c r="G568" s="305" t="str">
        <f t="shared" ca="1" si="33"/>
        <v/>
      </c>
    </row>
    <row r="569" spans="1:7">
      <c r="A569" s="268" t="str">
        <f t="shared" ca="1" si="31"/>
        <v/>
      </c>
      <c r="B569" s="287">
        <f t="shared" si="34"/>
        <v>420</v>
      </c>
      <c r="C569" s="293" t="str">
        <f t="shared" ca="1" si="30"/>
        <v/>
      </c>
      <c r="D569" s="268" t="str">
        <f t="shared" ca="1" si="32"/>
        <v/>
      </c>
      <c r="E569" s="269">
        <v>420</v>
      </c>
      <c r="G569" s="305" t="str">
        <f t="shared" ca="1" si="33"/>
        <v/>
      </c>
    </row>
    <row r="570" spans="1:7">
      <c r="A570" s="268" t="str">
        <f t="shared" ca="1" si="31"/>
        <v/>
      </c>
      <c r="B570" s="287">
        <f t="shared" si="34"/>
        <v>421</v>
      </c>
      <c r="C570" s="293" t="str">
        <f t="shared" ca="1" si="30"/>
        <v/>
      </c>
      <c r="D570" s="268" t="str">
        <f t="shared" ca="1" si="32"/>
        <v/>
      </c>
      <c r="E570" s="269">
        <v>421</v>
      </c>
      <c r="G570" s="305" t="str">
        <f t="shared" ca="1" si="33"/>
        <v/>
      </c>
    </row>
    <row r="571" spans="1:7">
      <c r="A571" s="268" t="str">
        <f t="shared" ca="1" si="31"/>
        <v/>
      </c>
      <c r="B571" s="287">
        <f t="shared" si="34"/>
        <v>422</v>
      </c>
      <c r="C571" s="293" t="str">
        <f t="shared" ca="1" si="30"/>
        <v/>
      </c>
      <c r="D571" s="268" t="str">
        <f t="shared" ca="1" si="32"/>
        <v/>
      </c>
      <c r="E571" s="269">
        <v>422</v>
      </c>
      <c r="G571" s="305" t="str">
        <f t="shared" ca="1" si="33"/>
        <v/>
      </c>
    </row>
    <row r="572" spans="1:7">
      <c r="A572" s="268" t="str">
        <f t="shared" ca="1" si="31"/>
        <v/>
      </c>
      <c r="B572" s="287">
        <f t="shared" si="34"/>
        <v>423</v>
      </c>
      <c r="C572" s="293" t="str">
        <f t="shared" ca="1" si="30"/>
        <v/>
      </c>
      <c r="D572" s="268" t="str">
        <f t="shared" ca="1" si="32"/>
        <v/>
      </c>
      <c r="E572" s="269">
        <v>423</v>
      </c>
      <c r="G572" s="305" t="str">
        <f t="shared" ca="1" si="33"/>
        <v/>
      </c>
    </row>
    <row r="573" spans="1:7">
      <c r="A573" s="268" t="str">
        <f t="shared" ca="1" si="31"/>
        <v/>
      </c>
      <c r="B573" s="287">
        <f t="shared" si="34"/>
        <v>424</v>
      </c>
      <c r="C573" s="293" t="str">
        <f t="shared" ca="1" si="30"/>
        <v/>
      </c>
      <c r="D573" s="268" t="str">
        <f t="shared" ca="1" si="32"/>
        <v/>
      </c>
      <c r="E573" s="269">
        <v>424</v>
      </c>
      <c r="G573" s="305" t="str">
        <f t="shared" ca="1" si="33"/>
        <v/>
      </c>
    </row>
    <row r="574" spans="1:7">
      <c r="A574" s="268" t="str">
        <f t="shared" ca="1" si="31"/>
        <v/>
      </c>
      <c r="B574" s="287">
        <f t="shared" si="34"/>
        <v>425</v>
      </c>
      <c r="C574" s="293" t="str">
        <f t="shared" ca="1" si="30"/>
        <v/>
      </c>
      <c r="D574" s="268" t="str">
        <f t="shared" ca="1" si="32"/>
        <v/>
      </c>
      <c r="E574" s="269">
        <v>425</v>
      </c>
      <c r="G574" s="305" t="str">
        <f t="shared" ca="1" si="33"/>
        <v/>
      </c>
    </row>
    <row r="575" spans="1:7">
      <c r="A575" s="268" t="str">
        <f t="shared" ca="1" si="31"/>
        <v/>
      </c>
      <c r="B575" s="287">
        <f t="shared" si="34"/>
        <v>426</v>
      </c>
      <c r="C575" s="293" t="str">
        <f t="shared" ca="1" si="30"/>
        <v/>
      </c>
      <c r="D575" s="268" t="str">
        <f t="shared" ca="1" si="32"/>
        <v/>
      </c>
      <c r="E575" s="269">
        <v>426</v>
      </c>
      <c r="G575" s="305" t="str">
        <f t="shared" ca="1" si="33"/>
        <v/>
      </c>
    </row>
    <row r="576" spans="1:7">
      <c r="A576" s="268" t="str">
        <f t="shared" ca="1" si="31"/>
        <v/>
      </c>
      <c r="B576" s="287">
        <f t="shared" si="34"/>
        <v>427</v>
      </c>
      <c r="C576" s="293" t="str">
        <f t="shared" ca="1" si="30"/>
        <v/>
      </c>
      <c r="D576" s="268" t="str">
        <f t="shared" ca="1" si="32"/>
        <v/>
      </c>
      <c r="E576" s="269">
        <v>427</v>
      </c>
      <c r="G576" s="305" t="str">
        <f t="shared" ca="1" si="33"/>
        <v/>
      </c>
    </row>
    <row r="577" spans="1:7">
      <c r="A577" s="268" t="str">
        <f t="shared" ca="1" si="31"/>
        <v/>
      </c>
      <c r="B577" s="287">
        <f t="shared" si="34"/>
        <v>428</v>
      </c>
      <c r="C577" s="293" t="str">
        <f t="shared" ca="1" si="30"/>
        <v/>
      </c>
      <c r="D577" s="268" t="str">
        <f t="shared" ca="1" si="32"/>
        <v/>
      </c>
      <c r="E577" s="269">
        <v>428</v>
      </c>
      <c r="G577" s="305" t="str">
        <f t="shared" ca="1" si="33"/>
        <v/>
      </c>
    </row>
    <row r="578" spans="1:7">
      <c r="A578" s="268" t="str">
        <f t="shared" ca="1" si="31"/>
        <v/>
      </c>
      <c r="B578" s="287">
        <f t="shared" si="34"/>
        <v>429</v>
      </c>
      <c r="C578" s="293" t="str">
        <f t="shared" ca="1" si="30"/>
        <v/>
      </c>
      <c r="D578" s="268" t="str">
        <f t="shared" ca="1" si="32"/>
        <v/>
      </c>
      <c r="E578" s="269">
        <v>429</v>
      </c>
      <c r="G578" s="305" t="str">
        <f t="shared" ca="1" si="33"/>
        <v/>
      </c>
    </row>
    <row r="579" spans="1:7">
      <c r="A579" s="268" t="str">
        <f t="shared" ca="1" si="31"/>
        <v/>
      </c>
      <c r="B579" s="287">
        <f t="shared" si="34"/>
        <v>430</v>
      </c>
      <c r="C579" s="293" t="str">
        <f t="shared" ca="1" si="30"/>
        <v/>
      </c>
      <c r="D579" s="268" t="str">
        <f t="shared" ca="1" si="32"/>
        <v/>
      </c>
      <c r="E579" s="269">
        <v>430</v>
      </c>
      <c r="G579" s="305" t="str">
        <f t="shared" ca="1" si="33"/>
        <v/>
      </c>
    </row>
    <row r="580" spans="1:7">
      <c r="A580" s="268" t="str">
        <f t="shared" ca="1" si="31"/>
        <v/>
      </c>
      <c r="B580" s="287">
        <f t="shared" si="34"/>
        <v>431</v>
      </c>
      <c r="C580" s="293" t="str">
        <f t="shared" ca="1" si="30"/>
        <v/>
      </c>
      <c r="D580" s="268" t="str">
        <f t="shared" ca="1" si="32"/>
        <v/>
      </c>
      <c r="E580" s="269">
        <v>431</v>
      </c>
      <c r="G580" s="305" t="str">
        <f t="shared" ca="1" si="33"/>
        <v/>
      </c>
    </row>
    <row r="581" spans="1:7">
      <c r="A581" s="268" t="str">
        <f t="shared" ca="1" si="31"/>
        <v/>
      </c>
      <c r="B581" s="287">
        <f t="shared" si="34"/>
        <v>432</v>
      </c>
      <c r="C581" s="293" t="str">
        <f t="shared" ca="1" si="30"/>
        <v/>
      </c>
      <c r="D581" s="268" t="str">
        <f t="shared" ca="1" si="32"/>
        <v/>
      </c>
      <c r="E581" s="269">
        <v>432</v>
      </c>
      <c r="G581" s="305" t="str">
        <f t="shared" ca="1" si="33"/>
        <v/>
      </c>
    </row>
    <row r="582" spans="1:7">
      <c r="A582" s="268" t="str">
        <f t="shared" ca="1" si="31"/>
        <v/>
      </c>
      <c r="B582" s="287">
        <f t="shared" si="34"/>
        <v>433</v>
      </c>
      <c r="C582" s="293" t="str">
        <f t="shared" ca="1" si="30"/>
        <v/>
      </c>
      <c r="D582" s="268" t="str">
        <f t="shared" ca="1" si="32"/>
        <v/>
      </c>
      <c r="E582" s="269">
        <v>433</v>
      </c>
      <c r="G582" s="305" t="str">
        <f t="shared" ca="1" si="33"/>
        <v/>
      </c>
    </row>
    <row r="583" spans="1:7">
      <c r="A583" s="268" t="str">
        <f t="shared" ca="1" si="31"/>
        <v/>
      </c>
      <c r="B583" s="287">
        <f t="shared" si="34"/>
        <v>434</v>
      </c>
      <c r="C583" s="293" t="str">
        <f t="shared" ca="1" si="30"/>
        <v/>
      </c>
      <c r="D583" s="268" t="str">
        <f t="shared" ca="1" si="32"/>
        <v/>
      </c>
      <c r="E583" s="269">
        <v>434</v>
      </c>
      <c r="G583" s="305" t="str">
        <f t="shared" ca="1" si="33"/>
        <v/>
      </c>
    </row>
    <row r="584" spans="1:7">
      <c r="A584" s="268" t="str">
        <f t="shared" ca="1" si="31"/>
        <v/>
      </c>
      <c r="B584" s="287">
        <f t="shared" si="34"/>
        <v>435</v>
      </c>
      <c r="C584" s="293" t="str">
        <f t="shared" ca="1" si="30"/>
        <v/>
      </c>
      <c r="D584" s="268" t="str">
        <f t="shared" ca="1" si="32"/>
        <v/>
      </c>
      <c r="E584" s="269">
        <v>435</v>
      </c>
      <c r="G584" s="305" t="str">
        <f t="shared" ca="1" si="33"/>
        <v/>
      </c>
    </row>
    <row r="585" spans="1:7">
      <c r="A585" s="268" t="str">
        <f t="shared" ca="1" si="31"/>
        <v/>
      </c>
      <c r="B585" s="287">
        <f t="shared" si="34"/>
        <v>436</v>
      </c>
      <c r="C585" s="293" t="str">
        <f t="shared" ca="1" si="30"/>
        <v/>
      </c>
      <c r="D585" s="268" t="str">
        <f t="shared" ca="1" si="32"/>
        <v/>
      </c>
      <c r="E585" s="269">
        <v>436</v>
      </c>
      <c r="G585" s="305" t="str">
        <f t="shared" ca="1" si="33"/>
        <v/>
      </c>
    </row>
    <row r="586" spans="1:7">
      <c r="A586" s="268" t="str">
        <f t="shared" ca="1" si="31"/>
        <v/>
      </c>
      <c r="B586" s="287">
        <f t="shared" si="34"/>
        <v>437</v>
      </c>
      <c r="C586" s="293" t="str">
        <f t="shared" ca="1" si="30"/>
        <v/>
      </c>
      <c r="D586" s="268" t="str">
        <f t="shared" ca="1" si="32"/>
        <v/>
      </c>
      <c r="E586" s="269">
        <v>437</v>
      </c>
      <c r="G586" s="305" t="str">
        <f t="shared" ca="1" si="33"/>
        <v/>
      </c>
    </row>
    <row r="587" spans="1:7">
      <c r="A587" s="268" t="str">
        <f t="shared" ca="1" si="31"/>
        <v/>
      </c>
      <c r="B587" s="287">
        <f t="shared" si="34"/>
        <v>438</v>
      </c>
      <c r="C587" s="293" t="str">
        <f t="shared" ca="1" si="30"/>
        <v/>
      </c>
      <c r="D587" s="268" t="str">
        <f t="shared" ca="1" si="32"/>
        <v/>
      </c>
      <c r="E587" s="269">
        <v>438</v>
      </c>
      <c r="G587" s="305" t="str">
        <f t="shared" ca="1" si="33"/>
        <v/>
      </c>
    </row>
    <row r="588" spans="1:7">
      <c r="A588" s="268" t="str">
        <f t="shared" ca="1" si="31"/>
        <v/>
      </c>
      <c r="B588" s="287">
        <f t="shared" si="34"/>
        <v>439</v>
      </c>
      <c r="C588" s="293" t="str">
        <f t="shared" ca="1" si="30"/>
        <v/>
      </c>
      <c r="D588" s="268" t="str">
        <f t="shared" ca="1" si="32"/>
        <v/>
      </c>
      <c r="E588" s="269">
        <v>439</v>
      </c>
      <c r="G588" s="305" t="str">
        <f t="shared" ca="1" si="33"/>
        <v/>
      </c>
    </row>
    <row r="589" spans="1:7">
      <c r="A589" s="268" t="str">
        <f t="shared" ca="1" si="31"/>
        <v/>
      </c>
      <c r="B589" s="287">
        <f t="shared" si="34"/>
        <v>440</v>
      </c>
      <c r="C589" s="293" t="str">
        <f t="shared" ca="1" si="30"/>
        <v/>
      </c>
      <c r="D589" s="268" t="str">
        <f t="shared" ca="1" si="32"/>
        <v/>
      </c>
      <c r="E589" s="269">
        <v>440</v>
      </c>
      <c r="G589" s="305" t="str">
        <f t="shared" ca="1" si="33"/>
        <v/>
      </c>
    </row>
    <row r="590" spans="1:7">
      <c r="A590" s="268" t="str">
        <f t="shared" ca="1" si="31"/>
        <v/>
      </c>
      <c r="B590" s="287">
        <f t="shared" si="34"/>
        <v>441</v>
      </c>
      <c r="C590" s="293" t="str">
        <f t="shared" ca="1" si="30"/>
        <v/>
      </c>
      <c r="D590" s="268" t="str">
        <f t="shared" ca="1" si="32"/>
        <v/>
      </c>
      <c r="E590" s="269">
        <v>441</v>
      </c>
      <c r="G590" s="305" t="str">
        <f t="shared" ca="1" si="33"/>
        <v/>
      </c>
    </row>
    <row r="591" spans="1:7">
      <c r="A591" s="268" t="str">
        <f t="shared" ca="1" si="31"/>
        <v/>
      </c>
      <c r="B591" s="287">
        <f t="shared" si="34"/>
        <v>442</v>
      </c>
      <c r="C591" s="293" t="str">
        <f t="shared" ca="1" si="30"/>
        <v/>
      </c>
      <c r="D591" s="268" t="str">
        <f t="shared" ca="1" si="32"/>
        <v/>
      </c>
      <c r="E591" s="269">
        <v>442</v>
      </c>
      <c r="G591" s="305" t="str">
        <f t="shared" ca="1" si="33"/>
        <v/>
      </c>
    </row>
    <row r="592" spans="1:7">
      <c r="A592" s="268" t="str">
        <f t="shared" ca="1" si="31"/>
        <v/>
      </c>
      <c r="B592" s="287">
        <f t="shared" si="34"/>
        <v>443</v>
      </c>
      <c r="C592" s="293" t="str">
        <f t="shared" ca="1" si="30"/>
        <v/>
      </c>
      <c r="D592" s="268" t="str">
        <f t="shared" ca="1" si="32"/>
        <v/>
      </c>
      <c r="E592" s="269">
        <v>443</v>
      </c>
      <c r="G592" s="305" t="str">
        <f t="shared" ca="1" si="33"/>
        <v/>
      </c>
    </row>
    <row r="593" spans="1:7">
      <c r="A593" s="268" t="str">
        <f t="shared" ca="1" si="31"/>
        <v/>
      </c>
      <c r="B593" s="287">
        <f t="shared" si="34"/>
        <v>444</v>
      </c>
      <c r="C593" s="293" t="str">
        <f t="shared" ca="1" si="30"/>
        <v/>
      </c>
      <c r="D593" s="268" t="str">
        <f t="shared" ca="1" si="32"/>
        <v/>
      </c>
      <c r="E593" s="269">
        <v>444</v>
      </c>
      <c r="G593" s="305" t="str">
        <f t="shared" ca="1" si="33"/>
        <v/>
      </c>
    </row>
    <row r="594" spans="1:7">
      <c r="A594" s="268" t="str">
        <f t="shared" ca="1" si="31"/>
        <v/>
      </c>
      <c r="B594" s="287">
        <f t="shared" si="34"/>
        <v>445</v>
      </c>
      <c r="C594" s="293" t="str">
        <f t="shared" ca="1" si="30"/>
        <v/>
      </c>
      <c r="D594" s="268" t="str">
        <f t="shared" ca="1" si="32"/>
        <v/>
      </c>
      <c r="E594" s="269">
        <v>445</v>
      </c>
      <c r="G594" s="305" t="str">
        <f t="shared" ca="1" si="33"/>
        <v/>
      </c>
    </row>
    <row r="595" spans="1:7">
      <c r="A595" s="268" t="str">
        <f t="shared" ca="1" si="31"/>
        <v/>
      </c>
      <c r="B595" s="287">
        <f t="shared" si="34"/>
        <v>446</v>
      </c>
      <c r="C595" s="293" t="str">
        <f t="shared" ca="1" si="30"/>
        <v/>
      </c>
      <c r="D595" s="268" t="str">
        <f t="shared" ca="1" si="32"/>
        <v/>
      </c>
      <c r="E595" s="269">
        <v>446</v>
      </c>
      <c r="G595" s="305" t="str">
        <f t="shared" ca="1" si="33"/>
        <v/>
      </c>
    </row>
    <row r="596" spans="1:7">
      <c r="A596" s="268" t="str">
        <f t="shared" ca="1" si="31"/>
        <v/>
      </c>
      <c r="B596" s="287">
        <f t="shared" si="34"/>
        <v>447</v>
      </c>
      <c r="C596" s="293" t="str">
        <f t="shared" ca="1" si="30"/>
        <v/>
      </c>
      <c r="D596" s="268" t="str">
        <f t="shared" ca="1" si="32"/>
        <v/>
      </c>
      <c r="E596" s="269">
        <v>447</v>
      </c>
      <c r="G596" s="305" t="str">
        <f t="shared" ca="1" si="33"/>
        <v/>
      </c>
    </row>
    <row r="597" spans="1:7">
      <c r="A597" s="268" t="str">
        <f t="shared" ca="1" si="31"/>
        <v/>
      </c>
      <c r="B597" s="287">
        <f t="shared" si="34"/>
        <v>448</v>
      </c>
      <c r="C597" s="293" t="str">
        <f t="shared" ref="C597:C648" ca="1" si="35">IF(OFFSET(номера_котла,B598-1,0,1,1)="","",OFFSET(номера_котла,B598-1,0,1,1))</f>
        <v/>
      </c>
      <c r="D597" s="268" t="str">
        <f t="shared" ca="1" si="32"/>
        <v/>
      </c>
      <c r="E597" s="269">
        <v>448</v>
      </c>
      <c r="G597" s="305" t="str">
        <f t="shared" ca="1" si="33"/>
        <v/>
      </c>
    </row>
    <row r="598" spans="1:7">
      <c r="A598" s="268" t="str">
        <f t="shared" ref="A598:A649" ca="1" si="36">IF(OFFSET(номера_котла,B598-1,0,1,1)="","",OFFSET(номера_котла,B598-1,0,1,1))</f>
        <v/>
      </c>
      <c r="B598" s="287">
        <f t="shared" si="34"/>
        <v>449</v>
      </c>
      <c r="C598" s="293" t="str">
        <f t="shared" ca="1" si="35"/>
        <v/>
      </c>
      <c r="D598" s="268" t="str">
        <f t="shared" ref="D598:D649" ca="1" si="37">IF(OFFSET(вспом_пом,E598-1,0,1,1)="","",OFFSET(вспом_пом,E598-1,0,1,1))</f>
        <v/>
      </c>
      <c r="E598" s="269">
        <v>449</v>
      </c>
      <c r="G598" s="305" t="str">
        <f t="shared" ref="G598:G647" ca="1" si="38">A599</f>
        <v/>
      </c>
    </row>
    <row r="599" spans="1:7">
      <c r="A599" s="268" t="str">
        <f t="shared" ca="1" si="36"/>
        <v/>
      </c>
      <c r="B599" s="287">
        <f t="shared" si="34"/>
        <v>450</v>
      </c>
      <c r="C599" s="293" t="str">
        <f t="shared" ca="1" si="35"/>
        <v/>
      </c>
      <c r="D599" s="268" t="str">
        <f t="shared" ca="1" si="37"/>
        <v/>
      </c>
      <c r="E599" s="269">
        <v>450</v>
      </c>
      <c r="G599" s="305" t="str">
        <f t="shared" ca="1" si="38"/>
        <v/>
      </c>
    </row>
    <row r="600" spans="1:7">
      <c r="A600" s="268" t="str">
        <f t="shared" ca="1" si="36"/>
        <v/>
      </c>
      <c r="B600" s="287">
        <f t="shared" ref="B600:B649" si="39">B599+1</f>
        <v>451</v>
      </c>
      <c r="C600" s="293" t="str">
        <f t="shared" ca="1" si="35"/>
        <v/>
      </c>
      <c r="D600" s="268" t="str">
        <f t="shared" ca="1" si="37"/>
        <v/>
      </c>
      <c r="E600" s="269">
        <v>451</v>
      </c>
      <c r="G600" s="305" t="str">
        <f t="shared" ca="1" si="38"/>
        <v/>
      </c>
    </row>
    <row r="601" spans="1:7">
      <c r="A601" s="268" t="str">
        <f t="shared" ca="1" si="36"/>
        <v/>
      </c>
      <c r="B601" s="287">
        <f t="shared" si="39"/>
        <v>452</v>
      </c>
      <c r="C601" s="293" t="str">
        <f t="shared" ca="1" si="35"/>
        <v/>
      </c>
      <c r="D601" s="268" t="str">
        <f t="shared" ca="1" si="37"/>
        <v/>
      </c>
      <c r="E601" s="269">
        <v>452</v>
      </c>
      <c r="G601" s="305" t="str">
        <f t="shared" ca="1" si="38"/>
        <v/>
      </c>
    </row>
    <row r="602" spans="1:7">
      <c r="A602" s="268" t="str">
        <f t="shared" ca="1" si="36"/>
        <v/>
      </c>
      <c r="B602" s="287">
        <f t="shared" si="39"/>
        <v>453</v>
      </c>
      <c r="C602" s="293" t="str">
        <f t="shared" ca="1" si="35"/>
        <v/>
      </c>
      <c r="D602" s="268" t="str">
        <f t="shared" ca="1" si="37"/>
        <v/>
      </c>
      <c r="E602" s="269">
        <v>453</v>
      </c>
      <c r="G602" s="305" t="str">
        <f t="shared" ca="1" si="38"/>
        <v/>
      </c>
    </row>
    <row r="603" spans="1:7">
      <c r="A603" s="268" t="str">
        <f t="shared" ca="1" si="36"/>
        <v/>
      </c>
      <c r="B603" s="287">
        <f t="shared" si="39"/>
        <v>454</v>
      </c>
      <c r="C603" s="293" t="str">
        <f t="shared" ca="1" si="35"/>
        <v/>
      </c>
      <c r="D603" s="268" t="str">
        <f t="shared" ca="1" si="37"/>
        <v/>
      </c>
      <c r="E603" s="269">
        <v>454</v>
      </c>
      <c r="G603" s="305" t="str">
        <f t="shared" ca="1" si="38"/>
        <v/>
      </c>
    </row>
    <row r="604" spans="1:7">
      <c r="A604" s="268" t="str">
        <f t="shared" ca="1" si="36"/>
        <v/>
      </c>
      <c r="B604" s="287">
        <f t="shared" si="39"/>
        <v>455</v>
      </c>
      <c r="C604" s="293" t="str">
        <f t="shared" ca="1" si="35"/>
        <v/>
      </c>
      <c r="D604" s="268" t="str">
        <f t="shared" ca="1" si="37"/>
        <v/>
      </c>
      <c r="E604" s="269">
        <v>455</v>
      </c>
      <c r="G604" s="305" t="str">
        <f t="shared" ca="1" si="38"/>
        <v/>
      </c>
    </row>
    <row r="605" spans="1:7">
      <c r="A605" s="268" t="str">
        <f t="shared" ca="1" si="36"/>
        <v/>
      </c>
      <c r="B605" s="287">
        <f t="shared" si="39"/>
        <v>456</v>
      </c>
      <c r="C605" s="293" t="str">
        <f t="shared" ca="1" si="35"/>
        <v/>
      </c>
      <c r="D605" s="268" t="str">
        <f t="shared" ca="1" si="37"/>
        <v/>
      </c>
      <c r="E605" s="269">
        <v>456</v>
      </c>
      <c r="G605" s="305" t="str">
        <f t="shared" ca="1" si="38"/>
        <v/>
      </c>
    </row>
    <row r="606" spans="1:7">
      <c r="A606" s="268" t="str">
        <f t="shared" ca="1" si="36"/>
        <v/>
      </c>
      <c r="B606" s="287">
        <f t="shared" si="39"/>
        <v>457</v>
      </c>
      <c r="C606" s="293" t="str">
        <f t="shared" ca="1" si="35"/>
        <v/>
      </c>
      <c r="D606" s="268" t="str">
        <f t="shared" ca="1" si="37"/>
        <v/>
      </c>
      <c r="E606" s="269">
        <v>457</v>
      </c>
      <c r="G606" s="305" t="str">
        <f t="shared" ca="1" si="38"/>
        <v/>
      </c>
    </row>
    <row r="607" spans="1:7">
      <c r="A607" s="268" t="str">
        <f t="shared" ca="1" si="36"/>
        <v/>
      </c>
      <c r="B607" s="287">
        <f t="shared" si="39"/>
        <v>458</v>
      </c>
      <c r="C607" s="293" t="str">
        <f t="shared" ca="1" si="35"/>
        <v/>
      </c>
      <c r="D607" s="268" t="str">
        <f t="shared" ca="1" si="37"/>
        <v/>
      </c>
      <c r="E607" s="269">
        <v>458</v>
      </c>
      <c r="G607" s="305" t="str">
        <f t="shared" ca="1" si="38"/>
        <v/>
      </c>
    </row>
    <row r="608" spans="1:7">
      <c r="A608" s="268" t="str">
        <f t="shared" ca="1" si="36"/>
        <v/>
      </c>
      <c r="B608" s="287">
        <f t="shared" si="39"/>
        <v>459</v>
      </c>
      <c r="C608" s="293" t="str">
        <f t="shared" ca="1" si="35"/>
        <v/>
      </c>
      <c r="D608" s="268" t="str">
        <f t="shared" ca="1" si="37"/>
        <v/>
      </c>
      <c r="E608" s="269">
        <v>459</v>
      </c>
      <c r="G608" s="305" t="str">
        <f t="shared" ca="1" si="38"/>
        <v/>
      </c>
    </row>
    <row r="609" spans="1:7">
      <c r="A609" s="268" t="str">
        <f t="shared" ca="1" si="36"/>
        <v/>
      </c>
      <c r="B609" s="287">
        <f t="shared" si="39"/>
        <v>460</v>
      </c>
      <c r="C609" s="293" t="str">
        <f t="shared" ca="1" si="35"/>
        <v/>
      </c>
      <c r="D609" s="268" t="str">
        <f t="shared" ca="1" si="37"/>
        <v/>
      </c>
      <c r="E609" s="269">
        <v>460</v>
      </c>
      <c r="G609" s="305" t="str">
        <f t="shared" ca="1" si="38"/>
        <v/>
      </c>
    </row>
    <row r="610" spans="1:7">
      <c r="A610" s="268" t="str">
        <f t="shared" ca="1" si="36"/>
        <v/>
      </c>
      <c r="B610" s="287">
        <f t="shared" si="39"/>
        <v>461</v>
      </c>
      <c r="C610" s="293" t="str">
        <f t="shared" ca="1" si="35"/>
        <v/>
      </c>
      <c r="D610" s="268" t="str">
        <f t="shared" ca="1" si="37"/>
        <v/>
      </c>
      <c r="E610" s="269">
        <v>461</v>
      </c>
      <c r="G610" s="305" t="str">
        <f t="shared" ca="1" si="38"/>
        <v/>
      </c>
    </row>
    <row r="611" spans="1:7">
      <c r="A611" s="268" t="str">
        <f t="shared" ca="1" si="36"/>
        <v/>
      </c>
      <c r="B611" s="287">
        <f t="shared" si="39"/>
        <v>462</v>
      </c>
      <c r="C611" s="293" t="str">
        <f t="shared" ca="1" si="35"/>
        <v/>
      </c>
      <c r="D611" s="268" t="str">
        <f t="shared" ca="1" si="37"/>
        <v/>
      </c>
      <c r="E611" s="269">
        <v>462</v>
      </c>
      <c r="G611" s="305" t="str">
        <f t="shared" ca="1" si="38"/>
        <v/>
      </c>
    </row>
    <row r="612" spans="1:7">
      <c r="A612" s="268" t="str">
        <f t="shared" ca="1" si="36"/>
        <v/>
      </c>
      <c r="B612" s="287">
        <f t="shared" si="39"/>
        <v>463</v>
      </c>
      <c r="C612" s="293" t="str">
        <f t="shared" ca="1" si="35"/>
        <v/>
      </c>
      <c r="D612" s="268" t="str">
        <f t="shared" ca="1" si="37"/>
        <v/>
      </c>
      <c r="E612" s="269">
        <v>463</v>
      </c>
      <c r="G612" s="305" t="str">
        <f t="shared" ca="1" si="38"/>
        <v/>
      </c>
    </row>
    <row r="613" spans="1:7">
      <c r="A613" s="268" t="str">
        <f t="shared" ca="1" si="36"/>
        <v/>
      </c>
      <c r="B613" s="287">
        <f t="shared" si="39"/>
        <v>464</v>
      </c>
      <c r="C613" s="293" t="str">
        <f t="shared" ca="1" si="35"/>
        <v/>
      </c>
      <c r="D613" s="268" t="str">
        <f t="shared" ca="1" si="37"/>
        <v/>
      </c>
      <c r="E613" s="269">
        <v>464</v>
      </c>
      <c r="G613" s="305" t="str">
        <f t="shared" ca="1" si="38"/>
        <v/>
      </c>
    </row>
    <row r="614" spans="1:7">
      <c r="A614" s="268" t="str">
        <f t="shared" ca="1" si="36"/>
        <v/>
      </c>
      <c r="B614" s="287">
        <f t="shared" si="39"/>
        <v>465</v>
      </c>
      <c r="C614" s="293" t="str">
        <f t="shared" ca="1" si="35"/>
        <v/>
      </c>
      <c r="D614" s="268" t="str">
        <f t="shared" ca="1" si="37"/>
        <v/>
      </c>
      <c r="E614" s="269">
        <v>465</v>
      </c>
      <c r="G614" s="305" t="str">
        <f t="shared" ca="1" si="38"/>
        <v/>
      </c>
    </row>
    <row r="615" spans="1:7">
      <c r="A615" s="268" t="str">
        <f t="shared" ca="1" si="36"/>
        <v/>
      </c>
      <c r="B615" s="287">
        <f t="shared" si="39"/>
        <v>466</v>
      </c>
      <c r="C615" s="293" t="str">
        <f t="shared" ca="1" si="35"/>
        <v/>
      </c>
      <c r="D615" s="268" t="str">
        <f t="shared" ca="1" si="37"/>
        <v/>
      </c>
      <c r="E615" s="269">
        <v>466</v>
      </c>
      <c r="G615" s="305" t="str">
        <f t="shared" ca="1" si="38"/>
        <v/>
      </c>
    </row>
    <row r="616" spans="1:7">
      <c r="A616" s="268" t="str">
        <f t="shared" ca="1" si="36"/>
        <v/>
      </c>
      <c r="B616" s="287">
        <f t="shared" si="39"/>
        <v>467</v>
      </c>
      <c r="C616" s="293" t="str">
        <f t="shared" ca="1" si="35"/>
        <v/>
      </c>
      <c r="D616" s="268" t="str">
        <f t="shared" ca="1" si="37"/>
        <v/>
      </c>
      <c r="E616" s="269">
        <v>467</v>
      </c>
      <c r="G616" s="305" t="str">
        <f t="shared" ca="1" si="38"/>
        <v/>
      </c>
    </row>
    <row r="617" spans="1:7">
      <c r="A617" s="268" t="str">
        <f t="shared" ca="1" si="36"/>
        <v/>
      </c>
      <c r="B617" s="287">
        <f t="shared" si="39"/>
        <v>468</v>
      </c>
      <c r="C617" s="293" t="str">
        <f t="shared" ca="1" si="35"/>
        <v/>
      </c>
      <c r="D617" s="268" t="str">
        <f t="shared" ca="1" si="37"/>
        <v/>
      </c>
      <c r="E617" s="269">
        <v>468</v>
      </c>
      <c r="G617" s="305" t="str">
        <f t="shared" ca="1" si="38"/>
        <v/>
      </c>
    </row>
    <row r="618" spans="1:7">
      <c r="A618" s="268" t="str">
        <f t="shared" ca="1" si="36"/>
        <v/>
      </c>
      <c r="B618" s="287">
        <f t="shared" si="39"/>
        <v>469</v>
      </c>
      <c r="C618" s="293" t="str">
        <f t="shared" ca="1" si="35"/>
        <v/>
      </c>
      <c r="D618" s="268" t="str">
        <f t="shared" ca="1" si="37"/>
        <v/>
      </c>
      <c r="E618" s="269">
        <v>469</v>
      </c>
      <c r="G618" s="305" t="str">
        <f t="shared" ca="1" si="38"/>
        <v/>
      </c>
    </row>
    <row r="619" spans="1:7">
      <c r="A619" s="268" t="str">
        <f t="shared" ca="1" si="36"/>
        <v/>
      </c>
      <c r="B619" s="287">
        <f t="shared" si="39"/>
        <v>470</v>
      </c>
      <c r="C619" s="293" t="str">
        <f t="shared" ca="1" si="35"/>
        <v/>
      </c>
      <c r="D619" s="268" t="str">
        <f t="shared" ca="1" si="37"/>
        <v/>
      </c>
      <c r="E619" s="269">
        <v>470</v>
      </c>
      <c r="G619" s="305" t="str">
        <f t="shared" ca="1" si="38"/>
        <v/>
      </c>
    </row>
    <row r="620" spans="1:7">
      <c r="A620" s="268" t="str">
        <f t="shared" ca="1" si="36"/>
        <v/>
      </c>
      <c r="B620" s="287">
        <f t="shared" si="39"/>
        <v>471</v>
      </c>
      <c r="C620" s="293" t="str">
        <f t="shared" ca="1" si="35"/>
        <v/>
      </c>
      <c r="D620" s="268" t="str">
        <f t="shared" ca="1" si="37"/>
        <v/>
      </c>
      <c r="E620" s="269">
        <v>471</v>
      </c>
      <c r="G620" s="305" t="str">
        <f t="shared" ca="1" si="38"/>
        <v/>
      </c>
    </row>
    <row r="621" spans="1:7">
      <c r="A621" s="268" t="str">
        <f t="shared" ca="1" si="36"/>
        <v/>
      </c>
      <c r="B621" s="287">
        <f t="shared" si="39"/>
        <v>472</v>
      </c>
      <c r="C621" s="293" t="str">
        <f t="shared" ca="1" si="35"/>
        <v/>
      </c>
      <c r="D621" s="268" t="str">
        <f t="shared" ca="1" si="37"/>
        <v/>
      </c>
      <c r="E621" s="269">
        <v>472</v>
      </c>
      <c r="G621" s="305" t="str">
        <f t="shared" ca="1" si="38"/>
        <v/>
      </c>
    </row>
    <row r="622" spans="1:7">
      <c r="A622" s="268" t="str">
        <f t="shared" ca="1" si="36"/>
        <v/>
      </c>
      <c r="B622" s="287">
        <f t="shared" si="39"/>
        <v>473</v>
      </c>
      <c r="C622" s="293" t="str">
        <f t="shared" ca="1" si="35"/>
        <v/>
      </c>
      <c r="D622" s="268" t="str">
        <f t="shared" ca="1" si="37"/>
        <v/>
      </c>
      <c r="E622" s="269">
        <v>473</v>
      </c>
      <c r="G622" s="305" t="str">
        <f t="shared" ca="1" si="38"/>
        <v/>
      </c>
    </row>
    <row r="623" spans="1:7">
      <c r="A623" s="268" t="str">
        <f t="shared" ca="1" si="36"/>
        <v/>
      </c>
      <c r="B623" s="287">
        <f t="shared" si="39"/>
        <v>474</v>
      </c>
      <c r="C623" s="293" t="str">
        <f t="shared" ca="1" si="35"/>
        <v/>
      </c>
      <c r="D623" s="268" t="str">
        <f t="shared" ca="1" si="37"/>
        <v/>
      </c>
      <c r="E623" s="269">
        <v>474</v>
      </c>
      <c r="G623" s="305" t="str">
        <f t="shared" ca="1" si="38"/>
        <v/>
      </c>
    </row>
    <row r="624" spans="1:7">
      <c r="A624" s="268" t="str">
        <f t="shared" ca="1" si="36"/>
        <v/>
      </c>
      <c r="B624" s="287">
        <f t="shared" si="39"/>
        <v>475</v>
      </c>
      <c r="C624" s="293" t="str">
        <f t="shared" ca="1" si="35"/>
        <v/>
      </c>
      <c r="D624" s="268" t="str">
        <f t="shared" ca="1" si="37"/>
        <v/>
      </c>
      <c r="E624" s="269">
        <v>475</v>
      </c>
      <c r="G624" s="305" t="str">
        <f t="shared" ca="1" si="38"/>
        <v/>
      </c>
    </row>
    <row r="625" spans="1:7">
      <c r="A625" s="268" t="str">
        <f t="shared" ca="1" si="36"/>
        <v/>
      </c>
      <c r="B625" s="287">
        <f t="shared" si="39"/>
        <v>476</v>
      </c>
      <c r="C625" s="293" t="str">
        <f t="shared" ca="1" si="35"/>
        <v/>
      </c>
      <c r="D625" s="268" t="str">
        <f t="shared" ca="1" si="37"/>
        <v/>
      </c>
      <c r="E625" s="269">
        <v>476</v>
      </c>
      <c r="G625" s="305" t="str">
        <f t="shared" ca="1" si="38"/>
        <v/>
      </c>
    </row>
    <row r="626" spans="1:7">
      <c r="A626" s="268" t="str">
        <f t="shared" ca="1" si="36"/>
        <v/>
      </c>
      <c r="B626" s="287">
        <f t="shared" si="39"/>
        <v>477</v>
      </c>
      <c r="C626" s="293" t="str">
        <f t="shared" ca="1" si="35"/>
        <v/>
      </c>
      <c r="D626" s="268" t="str">
        <f t="shared" ca="1" si="37"/>
        <v/>
      </c>
      <c r="E626" s="269">
        <v>477</v>
      </c>
      <c r="G626" s="305" t="str">
        <f t="shared" ca="1" si="38"/>
        <v/>
      </c>
    </row>
    <row r="627" spans="1:7">
      <c r="A627" s="268" t="str">
        <f t="shared" ca="1" si="36"/>
        <v/>
      </c>
      <c r="B627" s="287">
        <f t="shared" si="39"/>
        <v>478</v>
      </c>
      <c r="C627" s="293" t="str">
        <f t="shared" ca="1" si="35"/>
        <v/>
      </c>
      <c r="D627" s="268" t="str">
        <f t="shared" ca="1" si="37"/>
        <v/>
      </c>
      <c r="E627" s="269">
        <v>478</v>
      </c>
      <c r="G627" s="305" t="str">
        <f t="shared" ca="1" si="38"/>
        <v/>
      </c>
    </row>
    <row r="628" spans="1:7">
      <c r="A628" s="268" t="str">
        <f t="shared" ca="1" si="36"/>
        <v/>
      </c>
      <c r="B628" s="287">
        <f t="shared" si="39"/>
        <v>479</v>
      </c>
      <c r="C628" s="293" t="str">
        <f t="shared" ca="1" si="35"/>
        <v/>
      </c>
      <c r="D628" s="268" t="str">
        <f t="shared" ca="1" si="37"/>
        <v/>
      </c>
      <c r="E628" s="269">
        <v>479</v>
      </c>
      <c r="G628" s="305" t="str">
        <f t="shared" ca="1" si="38"/>
        <v/>
      </c>
    </row>
    <row r="629" spans="1:7">
      <c r="A629" s="268" t="str">
        <f t="shared" ca="1" si="36"/>
        <v/>
      </c>
      <c r="B629" s="287">
        <f t="shared" si="39"/>
        <v>480</v>
      </c>
      <c r="C629" s="293" t="str">
        <f t="shared" ca="1" si="35"/>
        <v/>
      </c>
      <c r="D629" s="268" t="str">
        <f t="shared" ca="1" si="37"/>
        <v/>
      </c>
      <c r="E629" s="269">
        <v>480</v>
      </c>
      <c r="G629" s="305" t="str">
        <f t="shared" ca="1" si="38"/>
        <v/>
      </c>
    </row>
    <row r="630" spans="1:7">
      <c r="A630" s="268" t="str">
        <f t="shared" ca="1" si="36"/>
        <v/>
      </c>
      <c r="B630" s="287">
        <f t="shared" si="39"/>
        <v>481</v>
      </c>
      <c r="C630" s="293" t="str">
        <f t="shared" ca="1" si="35"/>
        <v/>
      </c>
      <c r="D630" s="268" t="str">
        <f t="shared" ca="1" si="37"/>
        <v/>
      </c>
      <c r="E630" s="269">
        <v>481</v>
      </c>
      <c r="G630" s="305" t="str">
        <f t="shared" ca="1" si="38"/>
        <v/>
      </c>
    </row>
    <row r="631" spans="1:7">
      <c r="A631" s="268" t="str">
        <f t="shared" ca="1" si="36"/>
        <v/>
      </c>
      <c r="B631" s="287">
        <f t="shared" si="39"/>
        <v>482</v>
      </c>
      <c r="C631" s="293" t="str">
        <f t="shared" ca="1" si="35"/>
        <v/>
      </c>
      <c r="D631" s="268" t="str">
        <f t="shared" ca="1" si="37"/>
        <v/>
      </c>
      <c r="E631" s="269">
        <v>482</v>
      </c>
      <c r="G631" s="305" t="str">
        <f t="shared" ca="1" si="38"/>
        <v/>
      </c>
    </row>
    <row r="632" spans="1:7">
      <c r="A632" s="268" t="str">
        <f t="shared" ca="1" si="36"/>
        <v/>
      </c>
      <c r="B632" s="287">
        <f t="shared" si="39"/>
        <v>483</v>
      </c>
      <c r="C632" s="293" t="str">
        <f t="shared" ca="1" si="35"/>
        <v/>
      </c>
      <c r="D632" s="268" t="str">
        <f t="shared" ca="1" si="37"/>
        <v/>
      </c>
      <c r="E632" s="269">
        <v>483</v>
      </c>
      <c r="G632" s="305" t="str">
        <f t="shared" ca="1" si="38"/>
        <v/>
      </c>
    </row>
    <row r="633" spans="1:7">
      <c r="A633" s="268" t="str">
        <f t="shared" ca="1" si="36"/>
        <v/>
      </c>
      <c r="B633" s="287">
        <f t="shared" si="39"/>
        <v>484</v>
      </c>
      <c r="C633" s="293" t="str">
        <f t="shared" ca="1" si="35"/>
        <v/>
      </c>
      <c r="D633" s="268" t="str">
        <f t="shared" ca="1" si="37"/>
        <v/>
      </c>
      <c r="E633" s="269">
        <v>484</v>
      </c>
      <c r="G633" s="305" t="str">
        <f t="shared" ca="1" si="38"/>
        <v/>
      </c>
    </row>
    <row r="634" spans="1:7">
      <c r="A634" s="268" t="str">
        <f t="shared" ca="1" si="36"/>
        <v/>
      </c>
      <c r="B634" s="287">
        <f t="shared" si="39"/>
        <v>485</v>
      </c>
      <c r="C634" s="293" t="str">
        <f t="shared" ca="1" si="35"/>
        <v/>
      </c>
      <c r="D634" s="268" t="str">
        <f t="shared" ca="1" si="37"/>
        <v/>
      </c>
      <c r="E634" s="269">
        <v>485</v>
      </c>
      <c r="G634" s="305" t="str">
        <f t="shared" ca="1" si="38"/>
        <v/>
      </c>
    </row>
    <row r="635" spans="1:7">
      <c r="A635" s="268" t="str">
        <f t="shared" ca="1" si="36"/>
        <v/>
      </c>
      <c r="B635" s="287">
        <f t="shared" si="39"/>
        <v>486</v>
      </c>
      <c r="C635" s="293" t="str">
        <f t="shared" ca="1" si="35"/>
        <v/>
      </c>
      <c r="D635" s="268" t="str">
        <f t="shared" ca="1" si="37"/>
        <v/>
      </c>
      <c r="E635" s="269">
        <v>486</v>
      </c>
      <c r="G635" s="305" t="str">
        <f t="shared" ca="1" si="38"/>
        <v/>
      </c>
    </row>
    <row r="636" spans="1:7">
      <c r="A636" s="268" t="str">
        <f t="shared" ca="1" si="36"/>
        <v/>
      </c>
      <c r="B636" s="287">
        <f t="shared" si="39"/>
        <v>487</v>
      </c>
      <c r="C636" s="293" t="str">
        <f t="shared" ca="1" si="35"/>
        <v/>
      </c>
      <c r="D636" s="268" t="str">
        <f t="shared" ca="1" si="37"/>
        <v/>
      </c>
      <c r="E636" s="269">
        <v>487</v>
      </c>
      <c r="G636" s="305" t="str">
        <f t="shared" ca="1" si="38"/>
        <v/>
      </c>
    </row>
    <row r="637" spans="1:7">
      <c r="A637" s="268" t="str">
        <f t="shared" ca="1" si="36"/>
        <v/>
      </c>
      <c r="B637" s="287">
        <f t="shared" si="39"/>
        <v>488</v>
      </c>
      <c r="C637" s="293" t="str">
        <f t="shared" ca="1" si="35"/>
        <v/>
      </c>
      <c r="D637" s="268" t="str">
        <f t="shared" ca="1" si="37"/>
        <v/>
      </c>
      <c r="E637" s="269">
        <v>488</v>
      </c>
      <c r="G637" s="305" t="str">
        <f t="shared" ca="1" si="38"/>
        <v/>
      </c>
    </row>
    <row r="638" spans="1:7">
      <c r="A638" s="268" t="str">
        <f t="shared" ca="1" si="36"/>
        <v/>
      </c>
      <c r="B638" s="287">
        <f t="shared" si="39"/>
        <v>489</v>
      </c>
      <c r="C638" s="293" t="str">
        <f t="shared" ca="1" si="35"/>
        <v/>
      </c>
      <c r="D638" s="268" t="str">
        <f t="shared" ca="1" si="37"/>
        <v/>
      </c>
      <c r="E638" s="269">
        <v>489</v>
      </c>
      <c r="G638" s="305" t="str">
        <f t="shared" ca="1" si="38"/>
        <v/>
      </c>
    </row>
    <row r="639" spans="1:7">
      <c r="A639" s="268" t="str">
        <f t="shared" ca="1" si="36"/>
        <v/>
      </c>
      <c r="B639" s="287">
        <f t="shared" si="39"/>
        <v>490</v>
      </c>
      <c r="C639" s="293" t="str">
        <f t="shared" ca="1" si="35"/>
        <v/>
      </c>
      <c r="D639" s="268" t="str">
        <f t="shared" ca="1" si="37"/>
        <v/>
      </c>
      <c r="E639" s="269">
        <v>490</v>
      </c>
      <c r="G639" s="305" t="str">
        <f t="shared" ca="1" si="38"/>
        <v/>
      </c>
    </row>
    <row r="640" spans="1:7">
      <c r="A640" s="268" t="str">
        <f t="shared" ca="1" si="36"/>
        <v/>
      </c>
      <c r="B640" s="287">
        <f t="shared" si="39"/>
        <v>491</v>
      </c>
      <c r="C640" s="293" t="str">
        <f t="shared" ca="1" si="35"/>
        <v/>
      </c>
      <c r="D640" s="268" t="str">
        <f t="shared" ca="1" si="37"/>
        <v/>
      </c>
      <c r="E640" s="269">
        <v>491</v>
      </c>
      <c r="G640" s="305" t="str">
        <f t="shared" ca="1" si="38"/>
        <v/>
      </c>
    </row>
    <row r="641" spans="1:7">
      <c r="A641" s="268" t="str">
        <f t="shared" ca="1" si="36"/>
        <v/>
      </c>
      <c r="B641" s="287">
        <f t="shared" si="39"/>
        <v>492</v>
      </c>
      <c r="C641" s="293" t="str">
        <f t="shared" ca="1" si="35"/>
        <v/>
      </c>
      <c r="D641" s="268" t="str">
        <f t="shared" ca="1" si="37"/>
        <v/>
      </c>
      <c r="E641" s="269">
        <v>492</v>
      </c>
      <c r="G641" s="305" t="str">
        <f t="shared" ca="1" si="38"/>
        <v/>
      </c>
    </row>
    <row r="642" spans="1:7">
      <c r="A642" s="268" t="str">
        <f t="shared" ca="1" si="36"/>
        <v/>
      </c>
      <c r="B642" s="287">
        <f t="shared" si="39"/>
        <v>493</v>
      </c>
      <c r="C642" s="293" t="str">
        <f t="shared" ca="1" si="35"/>
        <v/>
      </c>
      <c r="D642" s="268" t="str">
        <f t="shared" ca="1" si="37"/>
        <v/>
      </c>
      <c r="E642" s="269">
        <v>493</v>
      </c>
      <c r="G642" s="305" t="str">
        <f t="shared" ca="1" si="38"/>
        <v/>
      </c>
    </row>
    <row r="643" spans="1:7">
      <c r="A643" s="268" t="str">
        <f t="shared" ca="1" si="36"/>
        <v/>
      </c>
      <c r="B643" s="287">
        <f t="shared" si="39"/>
        <v>494</v>
      </c>
      <c r="C643" s="293" t="str">
        <f t="shared" ca="1" si="35"/>
        <v/>
      </c>
      <c r="D643" s="268" t="str">
        <f t="shared" ca="1" si="37"/>
        <v/>
      </c>
      <c r="E643" s="269">
        <v>494</v>
      </c>
      <c r="G643" s="305" t="str">
        <f t="shared" ca="1" si="38"/>
        <v/>
      </c>
    </row>
    <row r="644" spans="1:7">
      <c r="A644" s="268" t="str">
        <f t="shared" ca="1" si="36"/>
        <v/>
      </c>
      <c r="B644" s="287">
        <f t="shared" si="39"/>
        <v>495</v>
      </c>
      <c r="C644" s="293" t="str">
        <f t="shared" ca="1" si="35"/>
        <v/>
      </c>
      <c r="D644" s="268" t="str">
        <f t="shared" ca="1" si="37"/>
        <v/>
      </c>
      <c r="E644" s="269">
        <v>495</v>
      </c>
      <c r="G644" s="305" t="str">
        <f t="shared" ca="1" si="38"/>
        <v/>
      </c>
    </row>
    <row r="645" spans="1:7">
      <c r="A645" s="268" t="str">
        <f t="shared" ca="1" si="36"/>
        <v/>
      </c>
      <c r="B645" s="287">
        <f t="shared" si="39"/>
        <v>496</v>
      </c>
      <c r="C645" s="293" t="str">
        <f t="shared" ca="1" si="35"/>
        <v/>
      </c>
      <c r="D645" s="268" t="str">
        <f t="shared" ca="1" si="37"/>
        <v/>
      </c>
      <c r="E645" s="269">
        <v>496</v>
      </c>
      <c r="G645" s="305" t="str">
        <f t="shared" ca="1" si="38"/>
        <v/>
      </c>
    </row>
    <row r="646" spans="1:7">
      <c r="A646" s="268" t="str">
        <f t="shared" ca="1" si="36"/>
        <v/>
      </c>
      <c r="B646" s="287">
        <f t="shared" si="39"/>
        <v>497</v>
      </c>
      <c r="C646" s="293" t="str">
        <f t="shared" ca="1" si="35"/>
        <v/>
      </c>
      <c r="D646" s="268" t="str">
        <f t="shared" ca="1" si="37"/>
        <v/>
      </c>
      <c r="E646" s="269">
        <v>497</v>
      </c>
      <c r="G646" s="305" t="str">
        <f t="shared" ca="1" si="38"/>
        <v/>
      </c>
    </row>
    <row r="647" spans="1:7">
      <c r="A647" s="268" t="str">
        <f t="shared" ca="1" si="36"/>
        <v/>
      </c>
      <c r="B647" s="287">
        <f t="shared" si="39"/>
        <v>498</v>
      </c>
      <c r="C647" s="293" t="str">
        <f t="shared" ca="1" si="35"/>
        <v/>
      </c>
      <c r="D647" s="268" t="str">
        <f t="shared" ca="1" si="37"/>
        <v/>
      </c>
      <c r="E647" s="269">
        <v>498</v>
      </c>
      <c r="G647" s="305" t="str">
        <f t="shared" ca="1" si="38"/>
        <v/>
      </c>
    </row>
    <row r="648" spans="1:7" ht="16.5" thickBot="1">
      <c r="A648" s="268" t="str">
        <f t="shared" ca="1" si="36"/>
        <v/>
      </c>
      <c r="B648" s="287">
        <f t="shared" si="39"/>
        <v>499</v>
      </c>
      <c r="C648" s="294" t="str">
        <f t="shared" ca="1" si="35"/>
        <v/>
      </c>
      <c r="D648" s="268" t="str">
        <f t="shared" ca="1" si="37"/>
        <v/>
      </c>
      <c r="E648" s="269">
        <v>499</v>
      </c>
      <c r="G648" s="306" t="str">
        <f ca="1">A649</f>
        <v/>
      </c>
    </row>
    <row r="649" spans="1:7" ht="16.5" thickBot="1">
      <c r="A649" s="270" t="str">
        <f t="shared" ca="1" si="36"/>
        <v/>
      </c>
      <c r="B649" s="271">
        <f t="shared" si="39"/>
        <v>500</v>
      </c>
      <c r="D649" s="270" t="str">
        <f t="shared" ca="1" si="37"/>
        <v/>
      </c>
      <c r="E649" s="271">
        <v>500</v>
      </c>
      <c r="G649" s="301"/>
    </row>
  </sheetData>
  <phoneticPr fontId="6" type="noConversion"/>
  <pageMargins left="0.75" right="0.75" top="1" bottom="1" header="0.5" footer="0.5"/>
  <pageSetup paperSize="9" orientation="portrait" r:id="rId1"/>
  <headerFooter alignWithMargins="0"/>
  <legacyDrawing r:id="rId2"/>
  <tableParts count="1">
    <tablePart r:id="rId3"/>
  </tablePart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sheetPr>
  <dimension ref="A1:W285"/>
  <sheetViews>
    <sheetView zoomScaleNormal="100" workbookViewId="0">
      <selection activeCell="E16" sqref="E16"/>
    </sheetView>
  </sheetViews>
  <sheetFormatPr defaultRowHeight="12.75"/>
  <cols>
    <col min="1" max="2" width="19.5703125" style="146" customWidth="1"/>
    <col min="3" max="3" width="17.28515625" style="146" customWidth="1"/>
    <col min="4" max="4" width="18.28515625" style="146" customWidth="1"/>
    <col min="5" max="5" width="29.140625" style="147" customWidth="1"/>
    <col min="6" max="6" width="29.5703125" style="147" customWidth="1"/>
    <col min="7" max="12" width="16.85546875" style="146" customWidth="1"/>
    <col min="13" max="13" width="16.85546875" style="147" customWidth="1"/>
    <col min="14" max="14" width="17.42578125" style="147" customWidth="1"/>
    <col min="15" max="15" width="15.7109375" style="147" customWidth="1"/>
    <col min="16" max="16" width="10.42578125" style="147" customWidth="1"/>
    <col min="17" max="17" width="10.28515625" style="147" customWidth="1"/>
    <col min="18" max="18" width="11.140625" style="147" customWidth="1"/>
    <col min="19" max="19" width="10.85546875" style="147" customWidth="1"/>
    <col min="20" max="20" width="19.7109375" style="147" customWidth="1"/>
    <col min="21" max="23" width="12.7109375" style="147" customWidth="1"/>
    <col min="24" max="16384" width="9.140625" style="41"/>
  </cols>
  <sheetData>
    <row r="1" spans="1:23" ht="35.25" customHeight="1" thickBot="1">
      <c r="M1" s="483" t="s">
        <v>402</v>
      </c>
      <c r="N1" s="484"/>
      <c r="O1" s="484"/>
      <c r="P1" s="484"/>
      <c r="Q1" s="484"/>
      <c r="R1" s="484"/>
      <c r="S1" s="484"/>
      <c r="T1" s="484"/>
      <c r="U1" s="484"/>
      <c r="V1" s="484"/>
      <c r="W1" s="485"/>
    </row>
    <row r="2" spans="1:23" ht="36.75" customHeight="1" thickBot="1">
      <c r="A2" s="432" t="s">
        <v>1</v>
      </c>
      <c r="B2" s="432" t="s">
        <v>366</v>
      </c>
      <c r="C2" s="432" t="s">
        <v>175</v>
      </c>
      <c r="D2" s="432" t="s">
        <v>109</v>
      </c>
      <c r="E2" s="481" t="s">
        <v>599</v>
      </c>
      <c r="F2" s="481" t="s">
        <v>403</v>
      </c>
      <c r="G2" s="487" t="s">
        <v>404</v>
      </c>
      <c r="H2" s="488"/>
      <c r="I2" s="487" t="s">
        <v>405</v>
      </c>
      <c r="J2" s="488"/>
      <c r="K2" s="487" t="s">
        <v>406</v>
      </c>
      <c r="L2" s="489"/>
      <c r="M2" s="473" t="s">
        <v>407</v>
      </c>
      <c r="N2" s="473" t="s">
        <v>408</v>
      </c>
      <c r="O2" s="473" t="s">
        <v>409</v>
      </c>
      <c r="P2" s="474" t="s">
        <v>410</v>
      </c>
      <c r="Q2" s="475"/>
      <c r="R2" s="474" t="s">
        <v>411</v>
      </c>
      <c r="S2" s="475"/>
      <c r="T2" s="478" t="s">
        <v>412</v>
      </c>
      <c r="U2" s="479"/>
      <c r="V2" s="479"/>
      <c r="W2" s="480"/>
    </row>
    <row r="3" spans="1:23" ht="39" customHeight="1" thickBot="1">
      <c r="A3" s="433"/>
      <c r="B3" s="433"/>
      <c r="C3" s="433"/>
      <c r="D3" s="433"/>
      <c r="E3" s="486"/>
      <c r="F3" s="486"/>
      <c r="G3" s="471" t="s">
        <v>413</v>
      </c>
      <c r="H3" s="471" t="s">
        <v>414</v>
      </c>
      <c r="I3" s="471" t="s">
        <v>413</v>
      </c>
      <c r="J3" s="471" t="s">
        <v>414</v>
      </c>
      <c r="K3" s="471" t="s">
        <v>413</v>
      </c>
      <c r="L3" s="471" t="s">
        <v>414</v>
      </c>
      <c r="M3" s="473"/>
      <c r="N3" s="473"/>
      <c r="O3" s="473"/>
      <c r="P3" s="476"/>
      <c r="Q3" s="477"/>
      <c r="R3" s="476"/>
      <c r="S3" s="477"/>
      <c r="T3" s="481" t="s">
        <v>415</v>
      </c>
      <c r="U3" s="481" t="s">
        <v>416</v>
      </c>
      <c r="V3" s="481" t="s">
        <v>417</v>
      </c>
      <c r="W3" s="481" t="s">
        <v>418</v>
      </c>
    </row>
    <row r="4" spans="1:23" ht="81" customHeight="1" thickBot="1">
      <c r="A4" s="434"/>
      <c r="B4" s="434"/>
      <c r="C4" s="434"/>
      <c r="D4" s="434"/>
      <c r="E4" s="482"/>
      <c r="F4" s="482"/>
      <c r="G4" s="472"/>
      <c r="H4" s="472"/>
      <c r="I4" s="472"/>
      <c r="J4" s="472"/>
      <c r="K4" s="472"/>
      <c r="L4" s="472"/>
      <c r="M4" s="473"/>
      <c r="N4" s="473"/>
      <c r="O4" s="473"/>
      <c r="P4" s="149" t="s">
        <v>419</v>
      </c>
      <c r="Q4" s="148" t="s">
        <v>420</v>
      </c>
      <c r="R4" s="149" t="s">
        <v>421</v>
      </c>
      <c r="S4" s="148" t="s">
        <v>422</v>
      </c>
      <c r="T4" s="482"/>
      <c r="U4" s="482"/>
      <c r="V4" s="482"/>
      <c r="W4" s="482"/>
    </row>
    <row r="5" spans="1:23" s="151" customFormat="1" ht="16.5" customHeight="1" thickBot="1">
      <c r="A5" s="150">
        <v>1</v>
      </c>
      <c r="B5" s="150">
        <v>2</v>
      </c>
      <c r="C5" s="150">
        <v>3</v>
      </c>
      <c r="D5" s="150">
        <v>4</v>
      </c>
      <c r="E5" s="150">
        <v>6</v>
      </c>
      <c r="F5" s="150">
        <v>7</v>
      </c>
      <c r="G5" s="150">
        <v>8</v>
      </c>
      <c r="H5" s="150">
        <v>9</v>
      </c>
      <c r="I5" s="150">
        <v>10</v>
      </c>
      <c r="J5" s="150">
        <v>11</v>
      </c>
      <c r="K5" s="150">
        <v>12</v>
      </c>
      <c r="L5" s="150">
        <v>13</v>
      </c>
      <c r="M5" s="150">
        <v>14</v>
      </c>
      <c r="N5" s="150">
        <v>15</v>
      </c>
      <c r="O5" s="150">
        <v>16</v>
      </c>
      <c r="P5" s="150">
        <v>17</v>
      </c>
      <c r="Q5" s="150">
        <v>18</v>
      </c>
      <c r="R5" s="150">
        <v>19</v>
      </c>
      <c r="S5" s="150">
        <v>20</v>
      </c>
      <c r="T5" s="150">
        <v>21</v>
      </c>
      <c r="U5" s="150">
        <v>22</v>
      </c>
      <c r="V5" s="150">
        <v>23</v>
      </c>
      <c r="W5" s="150">
        <v>24</v>
      </c>
    </row>
    <row r="6" spans="1:23" s="43" customFormat="1" ht="15.75" customHeight="1">
      <c r="A6" s="462" t="s">
        <v>147</v>
      </c>
      <c r="B6" s="462" t="s">
        <v>148</v>
      </c>
      <c r="C6" s="462" t="s">
        <v>149</v>
      </c>
      <c r="D6" s="462" t="s">
        <v>161</v>
      </c>
      <c r="E6" s="465">
        <v>1000</v>
      </c>
      <c r="F6" s="468">
        <v>1.5</v>
      </c>
      <c r="G6" s="459" t="s">
        <v>423</v>
      </c>
      <c r="H6" s="459" t="s">
        <v>424</v>
      </c>
      <c r="I6" s="459" t="s">
        <v>425</v>
      </c>
      <c r="J6" s="459" t="s">
        <v>426</v>
      </c>
      <c r="K6" s="459" t="s">
        <v>427</v>
      </c>
      <c r="L6" s="459" t="s">
        <v>428</v>
      </c>
      <c r="M6" s="42">
        <v>16</v>
      </c>
      <c r="N6" s="42">
        <v>20</v>
      </c>
      <c r="O6" s="42">
        <v>130</v>
      </c>
      <c r="P6" s="42">
        <v>11</v>
      </c>
      <c r="Q6" s="42">
        <v>20</v>
      </c>
      <c r="R6" s="42">
        <v>10</v>
      </c>
      <c r="S6" s="42">
        <v>180</v>
      </c>
      <c r="T6" s="42">
        <v>7</v>
      </c>
      <c r="U6" s="42">
        <v>2</v>
      </c>
      <c r="V6" s="42">
        <v>0.5</v>
      </c>
      <c r="W6" s="42">
        <v>0.02</v>
      </c>
    </row>
    <row r="7" spans="1:23" s="43" customFormat="1" ht="15.75">
      <c r="A7" s="463"/>
      <c r="B7" s="463"/>
      <c r="C7" s="463"/>
      <c r="D7" s="463"/>
      <c r="E7" s="466"/>
      <c r="F7" s="469"/>
      <c r="G7" s="460"/>
      <c r="H7" s="460"/>
      <c r="I7" s="460"/>
      <c r="J7" s="460"/>
      <c r="K7" s="460"/>
      <c r="L7" s="460"/>
      <c r="M7" s="44">
        <v>18</v>
      </c>
      <c r="N7" s="44">
        <v>20</v>
      </c>
      <c r="O7" s="44">
        <v>128</v>
      </c>
      <c r="P7" s="44">
        <v>11</v>
      </c>
      <c r="Q7" s="44">
        <v>20</v>
      </c>
      <c r="R7" s="44">
        <v>10</v>
      </c>
      <c r="S7" s="44">
        <v>180</v>
      </c>
      <c r="T7" s="44">
        <v>7</v>
      </c>
      <c r="U7" s="44">
        <v>2</v>
      </c>
      <c r="V7" s="42">
        <v>0.5</v>
      </c>
      <c r="W7" s="42">
        <v>0.02</v>
      </c>
    </row>
    <row r="8" spans="1:23" s="43" customFormat="1" ht="15.75">
      <c r="A8" s="463"/>
      <c r="B8" s="463"/>
      <c r="C8" s="463"/>
      <c r="D8" s="463"/>
      <c r="E8" s="466"/>
      <c r="F8" s="469"/>
      <c r="G8" s="460"/>
      <c r="H8" s="460"/>
      <c r="I8" s="460"/>
      <c r="J8" s="460"/>
      <c r="K8" s="460"/>
      <c r="L8" s="460"/>
      <c r="M8" s="44">
        <v>20</v>
      </c>
      <c r="N8" s="44">
        <v>20</v>
      </c>
      <c r="O8" s="44">
        <v>126</v>
      </c>
      <c r="P8" s="44">
        <v>11</v>
      </c>
      <c r="Q8" s="44">
        <v>20</v>
      </c>
      <c r="R8" s="44">
        <v>10</v>
      </c>
      <c r="S8" s="44">
        <v>180</v>
      </c>
      <c r="T8" s="44">
        <v>7</v>
      </c>
      <c r="U8" s="44">
        <v>2</v>
      </c>
      <c r="V8" s="42">
        <v>0.5</v>
      </c>
      <c r="W8" s="42">
        <v>0.02</v>
      </c>
    </row>
    <row r="9" spans="1:23" s="43" customFormat="1" ht="15.75">
      <c r="A9" s="463"/>
      <c r="B9" s="463"/>
      <c r="C9" s="463"/>
      <c r="D9" s="463"/>
      <c r="E9" s="466"/>
      <c r="F9" s="469"/>
      <c r="G9" s="460"/>
      <c r="H9" s="460"/>
      <c r="I9" s="460"/>
      <c r="J9" s="460"/>
      <c r="K9" s="460"/>
      <c r="L9" s="460"/>
      <c r="M9" s="44">
        <v>23</v>
      </c>
      <c r="N9" s="44">
        <v>20</v>
      </c>
      <c r="O9" s="44">
        <v>125</v>
      </c>
      <c r="P9" s="44">
        <v>11</v>
      </c>
      <c r="Q9" s="44">
        <v>20</v>
      </c>
      <c r="R9" s="44">
        <v>10</v>
      </c>
      <c r="S9" s="44">
        <v>180</v>
      </c>
      <c r="T9" s="44">
        <v>7</v>
      </c>
      <c r="U9" s="44">
        <v>2</v>
      </c>
      <c r="V9" s="42">
        <v>0.5</v>
      </c>
      <c r="W9" s="42">
        <v>0.02</v>
      </c>
    </row>
    <row r="10" spans="1:23" s="43" customFormat="1" ht="15.75">
      <c r="A10" s="463"/>
      <c r="B10" s="463"/>
      <c r="C10" s="463"/>
      <c r="D10" s="463"/>
      <c r="E10" s="466"/>
      <c r="F10" s="469"/>
      <c r="G10" s="460"/>
      <c r="H10" s="460"/>
      <c r="I10" s="460"/>
      <c r="J10" s="460"/>
      <c r="K10" s="460"/>
      <c r="L10" s="460"/>
      <c r="M10" s="44">
        <v>22</v>
      </c>
      <c r="N10" s="44">
        <v>20</v>
      </c>
      <c r="O10" s="44">
        <v>124</v>
      </c>
      <c r="P10" s="44">
        <v>11</v>
      </c>
      <c r="Q10" s="44">
        <v>20</v>
      </c>
      <c r="R10" s="44">
        <v>10</v>
      </c>
      <c r="S10" s="44">
        <v>180</v>
      </c>
      <c r="T10" s="44">
        <v>7</v>
      </c>
      <c r="U10" s="44">
        <v>2</v>
      </c>
      <c r="V10" s="42">
        <v>0.5</v>
      </c>
      <c r="W10" s="42">
        <v>0.02</v>
      </c>
    </row>
    <row r="11" spans="1:23" s="43" customFormat="1" ht="15.75">
      <c r="A11" s="464"/>
      <c r="B11" s="464"/>
      <c r="C11" s="464"/>
      <c r="D11" s="464"/>
      <c r="E11" s="467"/>
      <c r="F11" s="470"/>
      <c r="G11" s="461"/>
      <c r="H11" s="461"/>
      <c r="I11" s="461"/>
      <c r="J11" s="461"/>
      <c r="K11" s="461"/>
      <c r="L11" s="461"/>
      <c r="M11" s="44">
        <v>25</v>
      </c>
      <c r="N11" s="44">
        <v>20</v>
      </c>
      <c r="O11" s="44">
        <v>120</v>
      </c>
      <c r="P11" s="44">
        <v>11</v>
      </c>
      <c r="Q11" s="44">
        <v>20</v>
      </c>
      <c r="R11" s="44">
        <v>10</v>
      </c>
      <c r="S11" s="44">
        <v>180</v>
      </c>
      <c r="T11" s="44">
        <v>7</v>
      </c>
      <c r="U11" s="44">
        <v>2</v>
      </c>
      <c r="V11" s="42">
        <v>0.5</v>
      </c>
      <c r="W11" s="42">
        <v>0.02</v>
      </c>
    </row>
    <row r="12" spans="1:23" ht="15.75">
      <c r="A12" s="44"/>
      <c r="B12" s="44"/>
      <c r="C12" s="44"/>
      <c r="D12" s="44"/>
      <c r="E12" s="44"/>
      <c r="F12" s="44"/>
      <c r="G12" s="44"/>
      <c r="H12" s="44"/>
      <c r="I12" s="44"/>
      <c r="J12" s="44"/>
      <c r="K12" s="44"/>
      <c r="L12" s="44"/>
      <c r="M12" s="44"/>
      <c r="N12" s="44"/>
      <c r="O12" s="44"/>
      <c r="P12" s="44"/>
      <c r="Q12" s="44"/>
      <c r="R12" s="44"/>
      <c r="S12" s="44"/>
      <c r="T12" s="44"/>
      <c r="U12" s="44"/>
      <c r="V12" s="44"/>
      <c r="W12" s="44"/>
    </row>
    <row r="13" spans="1:23" ht="15.75">
      <c r="A13" s="44"/>
      <c r="B13" s="44"/>
      <c r="C13" s="44"/>
      <c r="D13" s="44"/>
      <c r="E13" s="44"/>
      <c r="F13" s="44"/>
      <c r="G13" s="44"/>
      <c r="H13" s="44"/>
      <c r="I13" s="44"/>
      <c r="J13" s="44"/>
      <c r="K13" s="44"/>
      <c r="L13" s="44"/>
      <c r="M13" s="44"/>
      <c r="N13" s="44"/>
      <c r="O13" s="44"/>
      <c r="P13" s="44"/>
      <c r="Q13" s="44"/>
      <c r="R13" s="44"/>
      <c r="S13" s="44"/>
      <c r="T13" s="44"/>
      <c r="U13" s="44"/>
      <c r="V13" s="44"/>
      <c r="W13" s="44"/>
    </row>
    <row r="14" spans="1:23" ht="15.75">
      <c r="A14" s="44"/>
      <c r="B14" s="44"/>
      <c r="C14" s="44"/>
      <c r="D14" s="44"/>
      <c r="E14" s="44"/>
      <c r="F14" s="44"/>
      <c r="G14" s="44"/>
      <c r="H14" s="44"/>
      <c r="I14" s="44"/>
      <c r="J14" s="44"/>
      <c r="K14" s="44"/>
      <c r="L14" s="44"/>
      <c r="M14" s="44"/>
      <c r="N14" s="44"/>
      <c r="O14" s="44"/>
      <c r="P14" s="44"/>
      <c r="Q14" s="44"/>
      <c r="R14" s="44"/>
      <c r="S14" s="44"/>
      <c r="T14" s="44"/>
      <c r="U14" s="44"/>
      <c r="V14" s="44"/>
      <c r="W14" s="44"/>
    </row>
    <row r="15" spans="1:23" ht="15.75">
      <c r="A15" s="44"/>
      <c r="B15" s="44"/>
      <c r="C15" s="44"/>
      <c r="D15" s="44"/>
      <c r="E15" s="44"/>
      <c r="F15" s="44"/>
      <c r="G15" s="44"/>
      <c r="H15" s="44"/>
      <c r="I15" s="44"/>
      <c r="J15" s="44"/>
      <c r="K15" s="44"/>
      <c r="L15" s="44"/>
      <c r="M15" s="44"/>
      <c r="N15" s="44"/>
      <c r="O15" s="44"/>
      <c r="P15" s="44"/>
      <c r="Q15" s="44"/>
      <c r="R15" s="44"/>
      <c r="S15" s="44"/>
      <c r="T15" s="44"/>
      <c r="U15" s="44"/>
      <c r="V15" s="44"/>
      <c r="W15" s="44"/>
    </row>
    <row r="16" spans="1:23" ht="15.75">
      <c r="A16" s="44"/>
      <c r="B16" s="44"/>
      <c r="C16" s="44"/>
      <c r="D16" s="44"/>
      <c r="E16" s="44"/>
      <c r="F16" s="44"/>
      <c r="G16" s="44"/>
      <c r="H16" s="44"/>
      <c r="I16" s="44"/>
      <c r="J16" s="44"/>
      <c r="K16" s="44"/>
      <c r="L16" s="44"/>
      <c r="M16" s="44"/>
      <c r="N16" s="44"/>
      <c r="O16" s="44"/>
      <c r="P16" s="44"/>
      <c r="Q16" s="44"/>
      <c r="R16" s="44"/>
      <c r="S16" s="44"/>
      <c r="T16" s="44"/>
      <c r="U16" s="44"/>
      <c r="V16" s="44"/>
      <c r="W16" s="44"/>
    </row>
    <row r="17" spans="1:23" ht="15.75">
      <c r="A17" s="44"/>
      <c r="B17" s="44"/>
      <c r="C17" s="44"/>
      <c r="D17" s="44"/>
      <c r="E17" s="44"/>
      <c r="F17" s="44"/>
      <c r="G17" s="44"/>
      <c r="H17" s="44"/>
      <c r="I17" s="44"/>
      <c r="J17" s="44"/>
      <c r="K17" s="44"/>
      <c r="L17" s="44"/>
      <c r="M17" s="44"/>
      <c r="N17" s="44"/>
      <c r="O17" s="44"/>
      <c r="P17" s="44"/>
      <c r="Q17" s="44"/>
      <c r="R17" s="44"/>
      <c r="S17" s="44"/>
      <c r="T17" s="44"/>
      <c r="U17" s="44"/>
      <c r="V17" s="44"/>
      <c r="W17" s="44"/>
    </row>
    <row r="18" spans="1:23" ht="15.75">
      <c r="A18" s="44"/>
      <c r="B18" s="44"/>
      <c r="C18" s="44"/>
      <c r="D18" s="44"/>
      <c r="E18" s="44"/>
      <c r="F18" s="44"/>
      <c r="G18" s="44"/>
      <c r="H18" s="44"/>
      <c r="I18" s="44"/>
      <c r="J18" s="44"/>
      <c r="K18" s="44"/>
      <c r="L18" s="44"/>
      <c r="M18" s="44"/>
      <c r="N18" s="44"/>
      <c r="O18" s="44"/>
      <c r="P18" s="44"/>
      <c r="Q18" s="44"/>
      <c r="R18" s="44"/>
      <c r="S18" s="44"/>
      <c r="T18" s="44"/>
      <c r="U18" s="44"/>
      <c r="V18" s="44"/>
      <c r="W18" s="44"/>
    </row>
    <row r="19" spans="1:23" ht="15.75">
      <c r="A19" s="44"/>
      <c r="B19" s="44"/>
      <c r="C19" s="44"/>
      <c r="D19" s="44"/>
      <c r="E19" s="44"/>
      <c r="F19" s="44"/>
      <c r="G19" s="44"/>
      <c r="H19" s="44"/>
      <c r="I19" s="44"/>
      <c r="J19" s="44"/>
      <c r="K19" s="44"/>
      <c r="L19" s="44"/>
      <c r="M19" s="44"/>
      <c r="N19" s="44"/>
      <c r="O19" s="44"/>
      <c r="P19" s="44"/>
      <c r="Q19" s="44"/>
      <c r="R19" s="44"/>
      <c r="S19" s="44"/>
      <c r="T19" s="44"/>
      <c r="U19" s="44"/>
      <c r="V19" s="44"/>
      <c r="W19" s="44"/>
    </row>
    <row r="20" spans="1:23" ht="15.75">
      <c r="A20" s="44"/>
      <c r="B20" s="44"/>
      <c r="C20" s="44"/>
      <c r="D20" s="44"/>
      <c r="E20" s="44"/>
      <c r="F20" s="44"/>
      <c r="G20" s="44"/>
      <c r="H20" s="44"/>
      <c r="I20" s="44"/>
      <c r="J20" s="44"/>
      <c r="K20" s="44"/>
      <c r="L20" s="44"/>
      <c r="M20" s="44"/>
      <c r="N20" s="44"/>
      <c r="O20" s="44"/>
      <c r="P20" s="44"/>
      <c r="Q20" s="44"/>
      <c r="R20" s="44"/>
      <c r="S20" s="44"/>
      <c r="T20" s="44"/>
      <c r="U20" s="44"/>
      <c r="V20" s="44"/>
      <c r="W20" s="44"/>
    </row>
    <row r="21" spans="1:23" ht="15.75">
      <c r="A21" s="44"/>
      <c r="B21" s="44"/>
      <c r="C21" s="44"/>
      <c r="D21" s="44"/>
      <c r="E21" s="44"/>
      <c r="F21" s="44"/>
      <c r="G21" s="44"/>
      <c r="H21" s="44"/>
      <c r="I21" s="44"/>
      <c r="J21" s="44"/>
      <c r="K21" s="44"/>
      <c r="L21" s="44"/>
      <c r="M21" s="44"/>
      <c r="N21" s="44"/>
      <c r="O21" s="44"/>
      <c r="P21" s="44"/>
      <c r="Q21" s="44"/>
      <c r="R21" s="44"/>
      <c r="S21" s="44"/>
      <c r="T21" s="44"/>
      <c r="U21" s="44"/>
      <c r="V21" s="44"/>
      <c r="W21" s="44"/>
    </row>
    <row r="22" spans="1:23" ht="15.75">
      <c r="A22" s="44"/>
      <c r="B22" s="44"/>
      <c r="C22" s="44"/>
      <c r="D22" s="44"/>
      <c r="E22" s="44"/>
      <c r="F22" s="44"/>
      <c r="G22" s="44"/>
      <c r="H22" s="44"/>
      <c r="I22" s="44"/>
      <c r="J22" s="44"/>
      <c r="K22" s="44"/>
      <c r="L22" s="44"/>
      <c r="M22" s="44"/>
      <c r="N22" s="44"/>
      <c r="O22" s="44"/>
      <c r="P22" s="44"/>
      <c r="Q22" s="44"/>
      <c r="R22" s="44"/>
      <c r="S22" s="44"/>
      <c r="T22" s="44"/>
      <c r="U22" s="44"/>
      <c r="V22" s="44"/>
      <c r="W22" s="44"/>
    </row>
    <row r="23" spans="1:23" ht="15.75">
      <c r="A23" s="44"/>
      <c r="B23" s="44"/>
      <c r="C23" s="44"/>
      <c r="D23" s="44"/>
      <c r="E23" s="44"/>
      <c r="F23" s="44"/>
      <c r="G23" s="44"/>
      <c r="H23" s="44"/>
      <c r="I23" s="44"/>
      <c r="J23" s="44"/>
      <c r="K23" s="44"/>
      <c r="L23" s="44"/>
      <c r="M23" s="44"/>
      <c r="N23" s="44"/>
      <c r="O23" s="44"/>
      <c r="P23" s="44"/>
      <c r="Q23" s="44"/>
      <c r="R23" s="44"/>
      <c r="S23" s="44"/>
      <c r="T23" s="44"/>
      <c r="U23" s="44"/>
      <c r="V23" s="44"/>
      <c r="W23" s="44"/>
    </row>
    <row r="24" spans="1:23" ht="15.75">
      <c r="A24" s="44"/>
      <c r="B24" s="44"/>
      <c r="C24" s="44"/>
      <c r="D24" s="44"/>
      <c r="E24" s="44"/>
      <c r="F24" s="44"/>
      <c r="G24" s="44"/>
      <c r="H24" s="44"/>
      <c r="I24" s="44"/>
      <c r="J24" s="44"/>
      <c r="K24" s="44"/>
      <c r="L24" s="44"/>
      <c r="M24" s="44"/>
      <c r="N24" s="44"/>
      <c r="O24" s="44"/>
      <c r="P24" s="44"/>
      <c r="Q24" s="44"/>
      <c r="R24" s="44"/>
      <c r="S24" s="44"/>
      <c r="T24" s="44"/>
      <c r="U24" s="44"/>
      <c r="V24" s="44"/>
      <c r="W24" s="44"/>
    </row>
    <row r="25" spans="1:23" ht="15.75">
      <c r="A25" s="44"/>
      <c r="B25" s="44"/>
      <c r="C25" s="44"/>
      <c r="D25" s="44"/>
      <c r="E25" s="44"/>
      <c r="F25" s="44"/>
      <c r="G25" s="44"/>
      <c r="H25" s="44"/>
      <c r="I25" s="44"/>
      <c r="J25" s="44"/>
      <c r="K25" s="44"/>
      <c r="L25" s="44"/>
      <c r="M25" s="44"/>
      <c r="N25" s="44"/>
      <c r="O25" s="44"/>
      <c r="P25" s="44"/>
      <c r="Q25" s="44"/>
      <c r="R25" s="44"/>
      <c r="S25" s="44"/>
      <c r="T25" s="44"/>
      <c r="U25" s="44"/>
      <c r="V25" s="44"/>
      <c r="W25" s="44"/>
    </row>
    <row r="26" spans="1:23" ht="15.75">
      <c r="A26" s="44"/>
      <c r="B26" s="44"/>
      <c r="C26" s="44"/>
      <c r="D26" s="44"/>
      <c r="E26" s="44"/>
      <c r="F26" s="44"/>
      <c r="G26" s="44"/>
      <c r="H26" s="44"/>
      <c r="I26" s="44"/>
      <c r="J26" s="44"/>
      <c r="K26" s="44"/>
      <c r="L26" s="44"/>
      <c r="M26" s="44"/>
      <c r="N26" s="44"/>
      <c r="O26" s="44"/>
      <c r="P26" s="44"/>
      <c r="Q26" s="44"/>
      <c r="R26" s="44"/>
      <c r="S26" s="44"/>
      <c r="T26" s="44"/>
      <c r="U26" s="44"/>
      <c r="V26" s="44"/>
      <c r="W26" s="44"/>
    </row>
    <row r="27" spans="1:23" ht="15.75">
      <c r="A27" s="44"/>
      <c r="B27" s="44"/>
      <c r="C27" s="44"/>
      <c r="D27" s="44"/>
      <c r="E27" s="44"/>
      <c r="F27" s="44"/>
      <c r="G27" s="44"/>
      <c r="H27" s="44"/>
      <c r="I27" s="44"/>
      <c r="J27" s="44"/>
      <c r="K27" s="44"/>
      <c r="L27" s="44"/>
      <c r="M27" s="44"/>
      <c r="N27" s="44"/>
      <c r="O27" s="44"/>
      <c r="P27" s="44"/>
      <c r="Q27" s="44"/>
      <c r="R27" s="44"/>
      <c r="S27" s="44"/>
      <c r="T27" s="44"/>
      <c r="U27" s="44"/>
      <c r="V27" s="44"/>
      <c r="W27" s="44"/>
    </row>
    <row r="28" spans="1:23" ht="15.75">
      <c r="A28" s="44"/>
      <c r="B28" s="44"/>
      <c r="C28" s="44"/>
      <c r="D28" s="44"/>
      <c r="E28" s="44"/>
      <c r="F28" s="44"/>
      <c r="G28" s="44"/>
      <c r="H28" s="44"/>
      <c r="I28" s="44"/>
      <c r="J28" s="44"/>
      <c r="K28" s="44"/>
      <c r="L28" s="44"/>
      <c r="M28" s="44"/>
      <c r="N28" s="44"/>
      <c r="O28" s="44"/>
      <c r="P28" s="44"/>
      <c r="Q28" s="44"/>
      <c r="R28" s="44"/>
      <c r="S28" s="44"/>
      <c r="T28" s="44"/>
      <c r="U28" s="44"/>
      <c r="V28" s="44"/>
      <c r="W28" s="44"/>
    </row>
    <row r="29" spans="1:23" ht="15.75">
      <c r="A29" s="44"/>
      <c r="B29" s="44"/>
      <c r="C29" s="44"/>
      <c r="D29" s="44"/>
      <c r="E29" s="44"/>
      <c r="F29" s="44"/>
      <c r="G29" s="44"/>
      <c r="H29" s="44"/>
      <c r="I29" s="44"/>
      <c r="J29" s="44"/>
      <c r="K29" s="44"/>
      <c r="L29" s="44"/>
      <c r="M29" s="44"/>
      <c r="N29" s="44"/>
      <c r="O29" s="44"/>
      <c r="P29" s="44"/>
      <c r="Q29" s="44"/>
      <c r="R29" s="44"/>
      <c r="S29" s="44"/>
      <c r="T29" s="44"/>
      <c r="U29" s="44"/>
      <c r="V29" s="44"/>
      <c r="W29" s="44"/>
    </row>
    <row r="30" spans="1:23" ht="15.75">
      <c r="A30" s="44"/>
      <c r="B30" s="44"/>
      <c r="C30" s="44"/>
      <c r="D30" s="44"/>
      <c r="E30" s="44"/>
      <c r="F30" s="44"/>
      <c r="G30" s="44"/>
      <c r="H30" s="44"/>
      <c r="I30" s="44"/>
      <c r="J30" s="44"/>
      <c r="K30" s="44"/>
      <c r="L30" s="44"/>
      <c r="M30" s="44"/>
      <c r="N30" s="44"/>
      <c r="O30" s="44"/>
      <c r="P30" s="44"/>
      <c r="Q30" s="44"/>
      <c r="R30" s="44"/>
      <c r="S30" s="44"/>
      <c r="T30" s="44"/>
      <c r="U30" s="44"/>
      <c r="V30" s="44"/>
      <c r="W30" s="44"/>
    </row>
    <row r="31" spans="1:23" ht="15.75">
      <c r="A31" s="44"/>
      <c r="B31" s="44"/>
      <c r="C31" s="44"/>
      <c r="D31" s="44"/>
      <c r="E31" s="44"/>
      <c r="F31" s="44"/>
      <c r="G31" s="44"/>
      <c r="H31" s="44"/>
      <c r="I31" s="44"/>
      <c r="J31" s="44"/>
      <c r="K31" s="44"/>
      <c r="L31" s="44"/>
      <c r="M31" s="44"/>
      <c r="N31" s="44"/>
      <c r="O31" s="44"/>
      <c r="P31" s="44"/>
      <c r="Q31" s="44"/>
      <c r="R31" s="44"/>
      <c r="S31" s="44"/>
      <c r="T31" s="44"/>
      <c r="U31" s="44"/>
      <c r="V31" s="44"/>
      <c r="W31" s="44"/>
    </row>
    <row r="32" spans="1:23" ht="15.75">
      <c r="A32" s="44"/>
      <c r="B32" s="44"/>
      <c r="C32" s="44"/>
      <c r="D32" s="44"/>
      <c r="E32" s="44"/>
      <c r="F32" s="44"/>
      <c r="G32" s="44"/>
      <c r="H32" s="44"/>
      <c r="I32" s="44"/>
      <c r="J32" s="44"/>
      <c r="K32" s="44"/>
      <c r="L32" s="44"/>
      <c r="M32" s="44"/>
      <c r="N32" s="44"/>
      <c r="O32" s="44"/>
      <c r="P32" s="44"/>
      <c r="Q32" s="44"/>
      <c r="R32" s="44"/>
      <c r="S32" s="44"/>
      <c r="T32" s="44"/>
      <c r="U32" s="44"/>
      <c r="V32" s="44"/>
      <c r="W32" s="44"/>
    </row>
    <row r="33" spans="1:23" ht="15.75">
      <c r="A33" s="44"/>
      <c r="B33" s="44"/>
      <c r="C33" s="44"/>
      <c r="D33" s="44"/>
      <c r="E33" s="44"/>
      <c r="F33" s="44"/>
      <c r="G33" s="44"/>
      <c r="H33" s="44"/>
      <c r="I33" s="44"/>
      <c r="J33" s="44"/>
      <c r="K33" s="44"/>
      <c r="L33" s="44"/>
      <c r="M33" s="44"/>
      <c r="N33" s="44"/>
      <c r="O33" s="44"/>
      <c r="P33" s="44"/>
      <c r="Q33" s="44"/>
      <c r="R33" s="44"/>
      <c r="S33" s="44"/>
      <c r="T33" s="44"/>
      <c r="U33" s="44"/>
      <c r="V33" s="44"/>
      <c r="W33" s="44"/>
    </row>
    <row r="34" spans="1:23" ht="15.75">
      <c r="A34" s="44"/>
      <c r="B34" s="44"/>
      <c r="C34" s="44"/>
      <c r="D34" s="44"/>
      <c r="E34" s="44"/>
      <c r="F34" s="44"/>
      <c r="G34" s="44"/>
      <c r="H34" s="44"/>
      <c r="I34" s="44"/>
      <c r="J34" s="44"/>
      <c r="K34" s="44"/>
      <c r="L34" s="44"/>
      <c r="M34" s="44"/>
      <c r="N34" s="44"/>
      <c r="O34" s="44"/>
      <c r="P34" s="44"/>
      <c r="Q34" s="44"/>
      <c r="R34" s="44"/>
      <c r="S34" s="44"/>
      <c r="T34" s="44"/>
      <c r="U34" s="44"/>
      <c r="V34" s="44"/>
      <c r="W34" s="44"/>
    </row>
    <row r="35" spans="1:23" ht="15.75">
      <c r="A35" s="44"/>
      <c r="B35" s="44"/>
      <c r="C35" s="44"/>
      <c r="D35" s="44"/>
      <c r="E35" s="44"/>
      <c r="F35" s="44"/>
      <c r="G35" s="44"/>
      <c r="H35" s="44"/>
      <c r="I35" s="44"/>
      <c r="J35" s="44"/>
      <c r="K35" s="44"/>
      <c r="L35" s="44"/>
      <c r="M35" s="44"/>
      <c r="N35" s="44"/>
      <c r="O35" s="44"/>
      <c r="P35" s="44"/>
      <c r="Q35" s="44"/>
      <c r="R35" s="44"/>
      <c r="S35" s="44"/>
      <c r="T35" s="44"/>
      <c r="U35" s="44"/>
      <c r="V35" s="44"/>
      <c r="W35" s="44"/>
    </row>
    <row r="36" spans="1:23" ht="15.75">
      <c r="A36" s="44"/>
      <c r="B36" s="44"/>
      <c r="C36" s="44"/>
      <c r="D36" s="44"/>
      <c r="E36" s="44"/>
      <c r="F36" s="44"/>
      <c r="G36" s="44"/>
      <c r="H36" s="44"/>
      <c r="I36" s="44"/>
      <c r="J36" s="44"/>
      <c r="K36" s="44"/>
      <c r="L36" s="44"/>
      <c r="M36" s="44"/>
      <c r="N36" s="44"/>
      <c r="O36" s="44"/>
      <c r="P36" s="44"/>
      <c r="Q36" s="44"/>
      <c r="R36" s="44"/>
      <c r="S36" s="44"/>
      <c r="T36" s="44"/>
      <c r="U36" s="44"/>
      <c r="V36" s="44"/>
      <c r="W36" s="44"/>
    </row>
    <row r="37" spans="1:23" ht="15.75">
      <c r="A37" s="44"/>
      <c r="B37" s="44"/>
      <c r="C37" s="44"/>
      <c r="D37" s="44"/>
      <c r="E37" s="44"/>
      <c r="F37" s="44"/>
      <c r="G37" s="44"/>
      <c r="H37" s="44"/>
      <c r="I37" s="44"/>
      <c r="J37" s="44"/>
      <c r="K37" s="44"/>
      <c r="L37" s="44"/>
      <c r="M37" s="44"/>
      <c r="N37" s="44"/>
      <c r="O37" s="44"/>
      <c r="P37" s="44"/>
      <c r="Q37" s="44"/>
      <c r="R37" s="44"/>
      <c r="S37" s="44"/>
      <c r="T37" s="44"/>
      <c r="U37" s="44"/>
      <c r="V37" s="44"/>
      <c r="W37" s="44"/>
    </row>
    <row r="38" spans="1:23" ht="15.75">
      <c r="A38" s="44"/>
      <c r="B38" s="44"/>
      <c r="C38" s="44"/>
      <c r="D38" s="44"/>
      <c r="E38" s="44"/>
      <c r="F38" s="44"/>
      <c r="G38" s="44"/>
      <c r="H38" s="44"/>
      <c r="I38" s="44"/>
      <c r="J38" s="44"/>
      <c r="K38" s="44"/>
      <c r="L38" s="44"/>
      <c r="M38" s="44"/>
      <c r="N38" s="44"/>
      <c r="O38" s="44"/>
      <c r="P38" s="44"/>
      <c r="Q38" s="44"/>
      <c r="R38" s="44"/>
      <c r="S38" s="44"/>
      <c r="T38" s="44"/>
      <c r="U38" s="44"/>
      <c r="V38" s="44"/>
      <c r="W38" s="44"/>
    </row>
    <row r="39" spans="1:23" ht="15.75">
      <c r="A39" s="44"/>
      <c r="B39" s="44"/>
      <c r="C39" s="44"/>
      <c r="D39" s="44"/>
      <c r="E39" s="44"/>
      <c r="F39" s="44"/>
      <c r="G39" s="44"/>
      <c r="H39" s="44"/>
      <c r="I39" s="44"/>
      <c r="J39" s="44"/>
      <c r="K39" s="44"/>
      <c r="L39" s="44"/>
      <c r="M39" s="44"/>
      <c r="N39" s="44"/>
      <c r="O39" s="44"/>
      <c r="P39" s="44"/>
      <c r="Q39" s="44"/>
      <c r="R39" s="44"/>
      <c r="S39" s="44"/>
      <c r="T39" s="44"/>
      <c r="U39" s="44"/>
      <c r="V39" s="44"/>
      <c r="W39" s="44"/>
    </row>
    <row r="40" spans="1:23" ht="15.75">
      <c r="A40" s="44"/>
      <c r="B40" s="44"/>
      <c r="C40" s="44"/>
      <c r="D40" s="44"/>
      <c r="E40" s="44"/>
      <c r="F40" s="44"/>
      <c r="G40" s="44"/>
      <c r="H40" s="44"/>
      <c r="I40" s="44"/>
      <c r="J40" s="44"/>
      <c r="K40" s="44"/>
      <c r="L40" s="44"/>
      <c r="M40" s="44"/>
      <c r="N40" s="44"/>
      <c r="O40" s="44"/>
      <c r="P40" s="44"/>
      <c r="Q40" s="44"/>
      <c r="R40" s="44"/>
      <c r="S40" s="44"/>
      <c r="T40" s="44"/>
      <c r="U40" s="44"/>
      <c r="V40" s="44"/>
      <c r="W40" s="44"/>
    </row>
    <row r="41" spans="1:23" ht="15.75">
      <c r="A41" s="44"/>
      <c r="B41" s="44"/>
      <c r="C41" s="44"/>
      <c r="D41" s="44"/>
      <c r="E41" s="44"/>
      <c r="F41" s="44"/>
      <c r="G41" s="44"/>
      <c r="H41" s="44"/>
      <c r="I41" s="44"/>
      <c r="J41" s="44"/>
      <c r="K41" s="44"/>
      <c r="L41" s="44"/>
      <c r="M41" s="44"/>
      <c r="N41" s="44"/>
      <c r="O41" s="44"/>
      <c r="P41" s="44"/>
      <c r="Q41" s="44"/>
      <c r="R41" s="44"/>
      <c r="S41" s="44"/>
      <c r="T41" s="44"/>
      <c r="U41" s="44"/>
      <c r="V41" s="44"/>
      <c r="W41" s="44"/>
    </row>
    <row r="42" spans="1:23" ht="15.75">
      <c r="A42" s="44"/>
      <c r="B42" s="44"/>
      <c r="C42" s="44"/>
      <c r="D42" s="44"/>
      <c r="E42" s="44"/>
      <c r="F42" s="44"/>
      <c r="G42" s="44"/>
      <c r="H42" s="44"/>
      <c r="I42" s="44"/>
      <c r="J42" s="44"/>
      <c r="K42" s="44"/>
      <c r="L42" s="44"/>
      <c r="M42" s="44"/>
      <c r="N42" s="44"/>
      <c r="O42" s="44"/>
      <c r="P42" s="44"/>
      <c r="Q42" s="44"/>
      <c r="R42" s="44"/>
      <c r="S42" s="44"/>
      <c r="T42" s="44"/>
      <c r="U42" s="44"/>
      <c r="V42" s="44"/>
      <c r="W42" s="44"/>
    </row>
    <row r="43" spans="1:23" ht="15.75">
      <c r="A43" s="44"/>
      <c r="B43" s="44"/>
      <c r="C43" s="44"/>
      <c r="D43" s="44"/>
      <c r="E43" s="44"/>
      <c r="F43" s="44"/>
      <c r="G43" s="44"/>
      <c r="H43" s="44"/>
      <c r="I43" s="44"/>
      <c r="J43" s="44"/>
      <c r="K43" s="44"/>
      <c r="L43" s="44"/>
      <c r="M43" s="44"/>
      <c r="N43" s="44"/>
      <c r="O43" s="44"/>
      <c r="P43" s="44"/>
      <c r="Q43" s="44"/>
      <c r="R43" s="44"/>
      <c r="S43" s="44"/>
      <c r="T43" s="44"/>
      <c r="U43" s="44"/>
      <c r="V43" s="44"/>
      <c r="W43" s="44"/>
    </row>
    <row r="44" spans="1:23" ht="15.75">
      <c r="A44" s="44"/>
      <c r="B44" s="44"/>
      <c r="C44" s="44"/>
      <c r="D44" s="44"/>
      <c r="E44" s="44"/>
      <c r="F44" s="44"/>
      <c r="G44" s="44"/>
      <c r="H44" s="44"/>
      <c r="I44" s="44"/>
      <c r="J44" s="44"/>
      <c r="K44" s="44"/>
      <c r="L44" s="44"/>
      <c r="M44" s="44"/>
      <c r="N44" s="44"/>
      <c r="O44" s="44"/>
      <c r="P44" s="44"/>
      <c r="Q44" s="44"/>
      <c r="R44" s="44"/>
      <c r="S44" s="44"/>
      <c r="T44" s="44"/>
      <c r="U44" s="44"/>
      <c r="V44" s="44"/>
      <c r="W44" s="44"/>
    </row>
    <row r="45" spans="1:23" ht="15.75">
      <c r="A45" s="44"/>
      <c r="B45" s="44"/>
      <c r="C45" s="44"/>
      <c r="D45" s="44"/>
      <c r="E45" s="44"/>
      <c r="F45" s="44"/>
      <c r="G45" s="44"/>
      <c r="H45" s="44"/>
      <c r="I45" s="44"/>
      <c r="J45" s="44"/>
      <c r="K45" s="44"/>
      <c r="L45" s="44"/>
      <c r="M45" s="44"/>
      <c r="N45" s="44"/>
      <c r="O45" s="44"/>
      <c r="P45" s="44"/>
      <c r="Q45" s="44"/>
      <c r="R45" s="44"/>
      <c r="S45" s="44"/>
      <c r="T45" s="44"/>
      <c r="U45" s="44"/>
      <c r="V45" s="44"/>
      <c r="W45" s="44"/>
    </row>
    <row r="46" spans="1:23" ht="15.75">
      <c r="A46" s="44"/>
      <c r="B46" s="44"/>
      <c r="C46" s="44"/>
      <c r="D46" s="44"/>
      <c r="E46" s="44"/>
      <c r="F46" s="44"/>
      <c r="G46" s="44"/>
      <c r="H46" s="44"/>
      <c r="I46" s="44"/>
      <c r="J46" s="44"/>
      <c r="K46" s="44"/>
      <c r="L46" s="44"/>
      <c r="M46" s="44"/>
      <c r="N46" s="44"/>
      <c r="O46" s="44"/>
      <c r="P46" s="44"/>
      <c r="Q46" s="44"/>
      <c r="R46" s="44"/>
      <c r="S46" s="44"/>
      <c r="T46" s="44"/>
      <c r="U46" s="44"/>
      <c r="V46" s="44"/>
      <c r="W46" s="44"/>
    </row>
    <row r="47" spans="1:23" ht="15.75">
      <c r="A47" s="44"/>
      <c r="B47" s="44"/>
      <c r="C47" s="44"/>
      <c r="D47" s="44"/>
      <c r="E47" s="44"/>
      <c r="F47" s="44"/>
      <c r="G47" s="44"/>
      <c r="H47" s="44"/>
      <c r="I47" s="44"/>
      <c r="J47" s="44"/>
      <c r="K47" s="44"/>
      <c r="L47" s="44"/>
      <c r="M47" s="44"/>
      <c r="N47" s="44"/>
      <c r="O47" s="44"/>
      <c r="P47" s="44"/>
      <c r="Q47" s="44"/>
      <c r="R47" s="44"/>
      <c r="S47" s="44"/>
      <c r="T47" s="44"/>
      <c r="U47" s="44"/>
      <c r="V47" s="44"/>
      <c r="W47" s="44"/>
    </row>
    <row r="48" spans="1:23" ht="15.75">
      <c r="A48" s="44"/>
      <c r="B48" s="44"/>
      <c r="C48" s="44"/>
      <c r="D48" s="44"/>
      <c r="E48" s="44"/>
      <c r="F48" s="44"/>
      <c r="G48" s="44"/>
      <c r="H48" s="44"/>
      <c r="I48" s="44"/>
      <c r="J48" s="44"/>
      <c r="K48" s="44"/>
      <c r="L48" s="44"/>
      <c r="M48" s="44"/>
      <c r="N48" s="44"/>
      <c r="O48" s="44"/>
      <c r="P48" s="44"/>
      <c r="Q48" s="44"/>
      <c r="R48" s="44"/>
      <c r="S48" s="44"/>
      <c r="T48" s="44"/>
      <c r="U48" s="44"/>
      <c r="V48" s="44"/>
      <c r="W48" s="44"/>
    </row>
    <row r="49" spans="1:23" ht="15.75">
      <c r="A49" s="44"/>
      <c r="B49" s="44"/>
      <c r="C49" s="44"/>
      <c r="D49" s="44"/>
      <c r="E49" s="44"/>
      <c r="F49" s="44"/>
      <c r="G49" s="44"/>
      <c r="H49" s="44"/>
      <c r="I49" s="44"/>
      <c r="J49" s="44"/>
      <c r="K49" s="44"/>
      <c r="L49" s="44"/>
      <c r="M49" s="44"/>
      <c r="N49" s="44"/>
      <c r="O49" s="44"/>
      <c r="P49" s="44"/>
      <c r="Q49" s="44"/>
      <c r="R49" s="44"/>
      <c r="S49" s="44"/>
      <c r="T49" s="44"/>
      <c r="U49" s="44"/>
      <c r="V49" s="44"/>
      <c r="W49" s="44"/>
    </row>
    <row r="50" spans="1:23" ht="15.75">
      <c r="A50" s="44"/>
      <c r="B50" s="44"/>
      <c r="C50" s="44"/>
      <c r="D50" s="44"/>
      <c r="E50" s="44"/>
      <c r="F50" s="44"/>
      <c r="G50" s="44"/>
      <c r="H50" s="44"/>
      <c r="I50" s="44"/>
      <c r="J50" s="44"/>
      <c r="K50" s="44"/>
      <c r="L50" s="44"/>
      <c r="M50" s="44"/>
      <c r="N50" s="44"/>
      <c r="O50" s="44"/>
      <c r="P50" s="44"/>
      <c r="Q50" s="44"/>
      <c r="R50" s="44"/>
      <c r="S50" s="44"/>
      <c r="T50" s="44"/>
      <c r="U50" s="44"/>
      <c r="V50" s="44"/>
      <c r="W50" s="44"/>
    </row>
    <row r="51" spans="1:23" ht="15.75">
      <c r="A51" s="44"/>
      <c r="B51" s="44"/>
      <c r="C51" s="44"/>
      <c r="D51" s="44"/>
      <c r="E51" s="44"/>
      <c r="F51" s="44"/>
      <c r="G51" s="44"/>
      <c r="H51" s="44"/>
      <c r="I51" s="44"/>
      <c r="J51" s="44"/>
      <c r="K51" s="44"/>
      <c r="L51" s="44"/>
      <c r="M51" s="44"/>
      <c r="N51" s="44"/>
      <c r="O51" s="44"/>
      <c r="P51" s="44"/>
      <c r="Q51" s="44"/>
      <c r="R51" s="44"/>
      <c r="S51" s="44"/>
      <c r="T51" s="44"/>
      <c r="U51" s="44"/>
      <c r="V51" s="44"/>
      <c r="W51" s="44"/>
    </row>
    <row r="52" spans="1:23" ht="15.75">
      <c r="A52" s="44"/>
      <c r="B52" s="44"/>
      <c r="C52" s="44"/>
      <c r="D52" s="44"/>
      <c r="E52" s="44"/>
      <c r="F52" s="44"/>
      <c r="G52" s="44"/>
      <c r="H52" s="44"/>
      <c r="I52" s="44"/>
      <c r="J52" s="44"/>
      <c r="K52" s="44"/>
      <c r="L52" s="44"/>
      <c r="M52" s="44"/>
      <c r="N52" s="44"/>
      <c r="O52" s="44"/>
      <c r="P52" s="44"/>
      <c r="Q52" s="44"/>
      <c r="R52" s="44"/>
      <c r="S52" s="44"/>
      <c r="T52" s="44"/>
      <c r="U52" s="44"/>
      <c r="V52" s="44"/>
      <c r="W52" s="44"/>
    </row>
    <row r="53" spans="1:23" ht="15.75">
      <c r="A53" s="44"/>
      <c r="B53" s="44"/>
      <c r="C53" s="44"/>
      <c r="D53" s="44"/>
      <c r="E53" s="44"/>
      <c r="F53" s="44"/>
      <c r="G53" s="44"/>
      <c r="H53" s="44"/>
      <c r="I53" s="44"/>
      <c r="J53" s="44"/>
      <c r="K53" s="44"/>
      <c r="L53" s="44"/>
      <c r="M53" s="44"/>
      <c r="N53" s="44"/>
      <c r="O53" s="44"/>
      <c r="P53" s="44"/>
      <c r="Q53" s="44"/>
      <c r="R53" s="44"/>
      <c r="S53" s="44"/>
      <c r="T53" s="44"/>
      <c r="U53" s="44"/>
      <c r="V53" s="44"/>
      <c r="W53" s="44"/>
    </row>
    <row r="54" spans="1:23" ht="15.75">
      <c r="A54" s="44"/>
      <c r="B54" s="44"/>
      <c r="C54" s="44"/>
      <c r="D54" s="44"/>
      <c r="E54" s="44"/>
      <c r="F54" s="44"/>
      <c r="G54" s="44"/>
      <c r="H54" s="44"/>
      <c r="I54" s="44"/>
      <c r="J54" s="44"/>
      <c r="K54" s="44"/>
      <c r="L54" s="44"/>
      <c r="M54" s="44"/>
      <c r="N54" s="44"/>
      <c r="O54" s="44"/>
      <c r="P54" s="44"/>
      <c r="Q54" s="44"/>
      <c r="R54" s="44"/>
      <c r="S54" s="44"/>
      <c r="T54" s="44"/>
      <c r="U54" s="44"/>
      <c r="V54" s="44"/>
      <c r="W54" s="44"/>
    </row>
    <row r="55" spans="1:23" ht="15.75">
      <c r="A55" s="44"/>
      <c r="B55" s="44"/>
      <c r="C55" s="44"/>
      <c r="D55" s="44"/>
      <c r="E55" s="44"/>
      <c r="F55" s="44"/>
      <c r="G55" s="44"/>
      <c r="H55" s="44"/>
      <c r="I55" s="44"/>
      <c r="J55" s="44"/>
      <c r="K55" s="44"/>
      <c r="L55" s="44"/>
      <c r="M55" s="44"/>
      <c r="N55" s="44"/>
      <c r="O55" s="44"/>
      <c r="P55" s="44"/>
      <c r="Q55" s="44"/>
      <c r="R55" s="44"/>
      <c r="S55" s="44"/>
      <c r="T55" s="44"/>
      <c r="U55" s="44"/>
      <c r="V55" s="44"/>
      <c r="W55" s="44"/>
    </row>
    <row r="56" spans="1:23" ht="15.75">
      <c r="A56" s="44"/>
      <c r="B56" s="44"/>
      <c r="C56" s="44"/>
      <c r="D56" s="44"/>
      <c r="E56" s="44"/>
      <c r="F56" s="44"/>
      <c r="G56" s="44"/>
      <c r="H56" s="44"/>
      <c r="I56" s="44"/>
      <c r="J56" s="44"/>
      <c r="K56" s="44"/>
      <c r="L56" s="44"/>
      <c r="M56" s="44"/>
      <c r="N56" s="44"/>
      <c r="O56" s="44"/>
      <c r="P56" s="44"/>
      <c r="Q56" s="44"/>
      <c r="R56" s="44"/>
      <c r="S56" s="44"/>
      <c r="T56" s="44"/>
      <c r="U56" s="44"/>
      <c r="V56" s="44"/>
      <c r="W56" s="44"/>
    </row>
    <row r="57" spans="1:23" ht="15.75">
      <c r="A57" s="44"/>
      <c r="B57" s="44"/>
      <c r="C57" s="44"/>
      <c r="D57" s="44"/>
      <c r="E57" s="44"/>
      <c r="F57" s="44"/>
      <c r="G57" s="44"/>
      <c r="H57" s="44"/>
      <c r="I57" s="44"/>
      <c r="J57" s="44"/>
      <c r="K57" s="44"/>
      <c r="L57" s="44"/>
      <c r="M57" s="44"/>
      <c r="N57" s="44"/>
      <c r="O57" s="44"/>
      <c r="P57" s="44"/>
      <c r="Q57" s="44"/>
      <c r="R57" s="44"/>
      <c r="S57" s="44"/>
      <c r="T57" s="44"/>
      <c r="U57" s="44"/>
      <c r="V57" s="44"/>
      <c r="W57" s="44"/>
    </row>
    <row r="58" spans="1:23" ht="15.75">
      <c r="A58" s="44"/>
      <c r="B58" s="44"/>
      <c r="C58" s="44"/>
      <c r="D58" s="44"/>
      <c r="E58" s="44"/>
      <c r="F58" s="44"/>
      <c r="G58" s="44"/>
      <c r="H58" s="44"/>
      <c r="I58" s="44"/>
      <c r="J58" s="44"/>
      <c r="K58" s="44"/>
      <c r="L58" s="44"/>
      <c r="M58" s="44"/>
      <c r="N58" s="44"/>
      <c r="O58" s="44"/>
      <c r="P58" s="44"/>
      <c r="Q58" s="44"/>
      <c r="R58" s="44"/>
      <c r="S58" s="44"/>
      <c r="T58" s="44"/>
      <c r="U58" s="44"/>
      <c r="V58" s="44"/>
      <c r="W58" s="44"/>
    </row>
    <row r="59" spans="1:23" ht="15.75">
      <c r="A59" s="44"/>
      <c r="B59" s="44"/>
      <c r="C59" s="44"/>
      <c r="D59" s="44"/>
      <c r="E59" s="44"/>
      <c r="F59" s="44"/>
      <c r="G59" s="44"/>
      <c r="H59" s="44"/>
      <c r="I59" s="44"/>
      <c r="J59" s="44"/>
      <c r="K59" s="44"/>
      <c r="L59" s="44"/>
      <c r="M59" s="44"/>
      <c r="N59" s="44"/>
      <c r="O59" s="44"/>
      <c r="P59" s="44"/>
      <c r="Q59" s="44"/>
      <c r="R59" s="44"/>
      <c r="S59" s="44"/>
      <c r="T59" s="44"/>
      <c r="U59" s="44"/>
      <c r="V59" s="44"/>
      <c r="W59" s="44"/>
    </row>
    <row r="60" spans="1:23" ht="15.75">
      <c r="A60" s="44"/>
      <c r="B60" s="44"/>
      <c r="C60" s="44"/>
      <c r="D60" s="44"/>
      <c r="E60" s="44"/>
      <c r="F60" s="44"/>
      <c r="G60" s="44"/>
      <c r="H60" s="44"/>
      <c r="I60" s="44"/>
      <c r="J60" s="44"/>
      <c r="K60" s="44"/>
      <c r="L60" s="44"/>
      <c r="M60" s="44"/>
      <c r="N60" s="44"/>
      <c r="O60" s="44"/>
      <c r="P60" s="44"/>
      <c r="Q60" s="44"/>
      <c r="R60" s="44"/>
      <c r="S60" s="44"/>
      <c r="T60" s="44"/>
      <c r="U60" s="44"/>
      <c r="V60" s="44"/>
      <c r="W60" s="44"/>
    </row>
    <row r="61" spans="1:23" ht="15.75">
      <c r="A61" s="44"/>
      <c r="B61" s="44"/>
      <c r="C61" s="44"/>
      <c r="D61" s="44"/>
      <c r="E61" s="44"/>
      <c r="F61" s="44"/>
      <c r="G61" s="44"/>
      <c r="H61" s="44"/>
      <c r="I61" s="44"/>
      <c r="J61" s="44"/>
      <c r="K61" s="44"/>
      <c r="L61" s="44"/>
      <c r="M61" s="44"/>
      <c r="N61" s="44"/>
      <c r="O61" s="44"/>
      <c r="P61" s="44"/>
      <c r="Q61" s="44"/>
      <c r="R61" s="44"/>
      <c r="S61" s="44"/>
      <c r="T61" s="44"/>
      <c r="U61" s="44"/>
      <c r="V61" s="44"/>
      <c r="W61" s="44"/>
    </row>
    <row r="62" spans="1:23" ht="15.75">
      <c r="A62" s="44"/>
      <c r="B62" s="44"/>
      <c r="C62" s="44"/>
      <c r="D62" s="44"/>
      <c r="E62" s="44"/>
      <c r="F62" s="44"/>
      <c r="G62" s="44"/>
      <c r="H62" s="44"/>
      <c r="I62" s="44"/>
      <c r="J62" s="44"/>
      <c r="K62" s="44"/>
      <c r="L62" s="44"/>
      <c r="M62" s="44"/>
      <c r="N62" s="44"/>
      <c r="O62" s="44"/>
      <c r="P62" s="44"/>
      <c r="Q62" s="44"/>
      <c r="R62" s="44"/>
      <c r="S62" s="44"/>
      <c r="T62" s="44"/>
      <c r="U62" s="44"/>
      <c r="V62" s="44"/>
      <c r="W62" s="44"/>
    </row>
    <row r="63" spans="1:23" ht="15.75">
      <c r="A63" s="44"/>
      <c r="B63" s="44"/>
      <c r="C63" s="44"/>
      <c r="D63" s="44"/>
      <c r="E63" s="44"/>
      <c r="F63" s="44"/>
      <c r="G63" s="44"/>
      <c r="H63" s="44"/>
      <c r="I63" s="44"/>
      <c r="J63" s="44"/>
      <c r="K63" s="44"/>
      <c r="L63" s="44"/>
      <c r="M63" s="44"/>
      <c r="N63" s="44"/>
      <c r="O63" s="44"/>
      <c r="P63" s="44"/>
      <c r="Q63" s="44"/>
      <c r="R63" s="44"/>
      <c r="S63" s="44"/>
      <c r="T63" s="44"/>
      <c r="U63" s="44"/>
      <c r="V63" s="44"/>
      <c r="W63" s="44"/>
    </row>
    <row r="64" spans="1:23" ht="15.75">
      <c r="A64" s="44"/>
      <c r="B64" s="44"/>
      <c r="C64" s="44"/>
      <c r="D64" s="44"/>
      <c r="E64" s="44"/>
      <c r="F64" s="44"/>
      <c r="G64" s="44"/>
      <c r="H64" s="44"/>
      <c r="I64" s="44"/>
      <c r="J64" s="44"/>
      <c r="K64" s="44"/>
      <c r="L64" s="44"/>
      <c r="M64" s="44"/>
      <c r="N64" s="44"/>
      <c r="O64" s="44"/>
      <c r="P64" s="44"/>
      <c r="Q64" s="44"/>
      <c r="R64" s="44"/>
      <c r="S64" s="44"/>
      <c r="T64" s="44"/>
      <c r="U64" s="44"/>
      <c r="V64" s="44"/>
      <c r="W64" s="44"/>
    </row>
    <row r="65" spans="1:23" ht="15.75">
      <c r="A65" s="44"/>
      <c r="B65" s="44"/>
      <c r="C65" s="44"/>
      <c r="D65" s="44"/>
      <c r="E65" s="44"/>
      <c r="F65" s="44"/>
      <c r="G65" s="44"/>
      <c r="H65" s="44"/>
      <c r="I65" s="44"/>
      <c r="J65" s="44"/>
      <c r="K65" s="44"/>
      <c r="L65" s="44"/>
      <c r="M65" s="44"/>
      <c r="N65" s="44"/>
      <c r="O65" s="44"/>
      <c r="P65" s="44"/>
      <c r="Q65" s="44"/>
      <c r="R65" s="44"/>
      <c r="S65" s="44"/>
      <c r="T65" s="44"/>
      <c r="U65" s="44"/>
      <c r="V65" s="44"/>
      <c r="W65" s="44"/>
    </row>
    <row r="66" spans="1:23" ht="15.75">
      <c r="A66" s="44"/>
      <c r="B66" s="44"/>
      <c r="C66" s="44"/>
      <c r="D66" s="44"/>
      <c r="E66" s="44"/>
      <c r="F66" s="44"/>
      <c r="G66" s="44"/>
      <c r="H66" s="44"/>
      <c r="I66" s="44"/>
      <c r="J66" s="44"/>
      <c r="K66" s="44"/>
      <c r="L66" s="44"/>
      <c r="M66" s="44"/>
      <c r="N66" s="44"/>
      <c r="O66" s="44"/>
      <c r="P66" s="44"/>
      <c r="Q66" s="44"/>
      <c r="R66" s="44"/>
      <c r="S66" s="44"/>
      <c r="T66" s="44"/>
      <c r="U66" s="44"/>
      <c r="V66" s="44"/>
      <c r="W66" s="44"/>
    </row>
    <row r="67" spans="1:23" ht="15.75">
      <c r="A67" s="44"/>
      <c r="B67" s="44"/>
      <c r="C67" s="44"/>
      <c r="D67" s="44"/>
      <c r="E67" s="44"/>
      <c r="F67" s="44"/>
      <c r="G67" s="44"/>
      <c r="H67" s="44"/>
      <c r="I67" s="44"/>
      <c r="J67" s="44"/>
      <c r="K67" s="44"/>
      <c r="L67" s="44"/>
      <c r="M67" s="44"/>
      <c r="N67" s="44"/>
      <c r="O67" s="44"/>
      <c r="P67" s="44"/>
      <c r="Q67" s="44"/>
      <c r="R67" s="44"/>
      <c r="S67" s="44"/>
      <c r="T67" s="44"/>
      <c r="U67" s="44"/>
      <c r="V67" s="44"/>
      <c r="W67" s="44"/>
    </row>
    <row r="68" spans="1:23" ht="15.75">
      <c r="A68" s="44"/>
      <c r="B68" s="44"/>
      <c r="C68" s="44"/>
      <c r="D68" s="44"/>
      <c r="E68" s="44"/>
      <c r="F68" s="44"/>
      <c r="G68" s="44"/>
      <c r="H68" s="44"/>
      <c r="I68" s="44"/>
      <c r="J68" s="44"/>
      <c r="K68" s="44"/>
      <c r="L68" s="44"/>
      <c r="M68" s="44"/>
      <c r="N68" s="44"/>
      <c r="O68" s="44"/>
      <c r="P68" s="44"/>
      <c r="Q68" s="44"/>
      <c r="R68" s="44"/>
      <c r="S68" s="44"/>
      <c r="T68" s="44"/>
      <c r="U68" s="44"/>
      <c r="V68" s="44"/>
      <c r="W68" s="44"/>
    </row>
    <row r="69" spans="1:23" ht="15.75">
      <c r="A69" s="44"/>
      <c r="B69" s="44"/>
      <c r="C69" s="44"/>
      <c r="D69" s="44"/>
      <c r="E69" s="44"/>
      <c r="F69" s="44"/>
      <c r="G69" s="44"/>
      <c r="H69" s="44"/>
      <c r="I69" s="44"/>
      <c r="J69" s="44"/>
      <c r="K69" s="44"/>
      <c r="L69" s="44"/>
      <c r="M69" s="44"/>
      <c r="N69" s="44"/>
      <c r="O69" s="44"/>
      <c r="P69" s="44"/>
      <c r="Q69" s="44"/>
      <c r="R69" s="44"/>
      <c r="S69" s="44"/>
      <c r="T69" s="44"/>
      <c r="U69" s="44"/>
      <c r="V69" s="44"/>
      <c r="W69" s="44"/>
    </row>
    <row r="70" spans="1:23" ht="15.75">
      <c r="A70" s="44"/>
      <c r="B70" s="44"/>
      <c r="C70" s="44"/>
      <c r="D70" s="44"/>
      <c r="E70" s="44"/>
      <c r="F70" s="44"/>
      <c r="G70" s="44"/>
      <c r="H70" s="44"/>
      <c r="I70" s="44"/>
      <c r="J70" s="44"/>
      <c r="K70" s="44"/>
      <c r="L70" s="44"/>
      <c r="M70" s="44"/>
      <c r="N70" s="44"/>
      <c r="O70" s="44"/>
      <c r="P70" s="44"/>
      <c r="Q70" s="44"/>
      <c r="R70" s="44"/>
      <c r="S70" s="44"/>
      <c r="T70" s="44"/>
      <c r="U70" s="44"/>
      <c r="V70" s="44"/>
      <c r="W70" s="44"/>
    </row>
    <row r="71" spans="1:23" ht="15.75">
      <c r="A71" s="44"/>
      <c r="B71" s="44"/>
      <c r="C71" s="44"/>
      <c r="D71" s="44"/>
      <c r="E71" s="44"/>
      <c r="F71" s="44"/>
      <c r="G71" s="44"/>
      <c r="H71" s="44"/>
      <c r="I71" s="44"/>
      <c r="J71" s="44"/>
      <c r="K71" s="44"/>
      <c r="L71" s="44"/>
      <c r="M71" s="44"/>
      <c r="N71" s="44"/>
      <c r="O71" s="44"/>
      <c r="P71" s="44"/>
      <c r="Q71" s="44"/>
      <c r="R71" s="44"/>
      <c r="S71" s="44"/>
      <c r="T71" s="44"/>
      <c r="U71" s="44"/>
      <c r="V71" s="44"/>
      <c r="W71" s="44"/>
    </row>
    <row r="72" spans="1:23" ht="15.75">
      <c r="A72" s="44"/>
      <c r="B72" s="44"/>
      <c r="C72" s="44"/>
      <c r="D72" s="44"/>
      <c r="E72" s="44"/>
      <c r="F72" s="44"/>
      <c r="G72" s="44"/>
      <c r="H72" s="44"/>
      <c r="I72" s="44"/>
      <c r="J72" s="44"/>
      <c r="K72" s="44"/>
      <c r="L72" s="44"/>
      <c r="M72" s="44"/>
      <c r="N72" s="44"/>
      <c r="O72" s="44"/>
      <c r="P72" s="44"/>
      <c r="Q72" s="44"/>
      <c r="R72" s="44"/>
      <c r="S72" s="44"/>
      <c r="T72" s="44"/>
      <c r="U72" s="44"/>
      <c r="V72" s="44"/>
      <c r="W72" s="44"/>
    </row>
    <row r="73" spans="1:23" ht="15.75">
      <c r="A73" s="44"/>
      <c r="B73" s="44"/>
      <c r="C73" s="44"/>
      <c r="D73" s="44"/>
      <c r="E73" s="44"/>
      <c r="F73" s="44"/>
      <c r="G73" s="44"/>
      <c r="H73" s="44"/>
      <c r="I73" s="44"/>
      <c r="J73" s="44"/>
      <c r="K73" s="44"/>
      <c r="L73" s="44"/>
      <c r="M73" s="44"/>
      <c r="N73" s="44"/>
      <c r="O73" s="44"/>
      <c r="P73" s="44"/>
      <c r="Q73" s="44"/>
      <c r="R73" s="44"/>
      <c r="S73" s="44"/>
      <c r="T73" s="44"/>
      <c r="U73" s="44"/>
      <c r="V73" s="44"/>
      <c r="W73" s="44"/>
    </row>
    <row r="74" spans="1:23" ht="15.75">
      <c r="A74" s="44"/>
      <c r="B74" s="44"/>
      <c r="C74" s="44"/>
      <c r="D74" s="44"/>
      <c r="E74" s="44"/>
      <c r="F74" s="44"/>
      <c r="G74" s="44"/>
      <c r="H74" s="44"/>
      <c r="I74" s="44"/>
      <c r="J74" s="44"/>
      <c r="K74" s="44"/>
      <c r="L74" s="44"/>
      <c r="M74" s="44"/>
      <c r="N74" s="44"/>
      <c r="O74" s="44"/>
      <c r="P74" s="44"/>
      <c r="Q74" s="44"/>
      <c r="R74" s="44"/>
      <c r="S74" s="44"/>
      <c r="T74" s="44"/>
      <c r="U74" s="44"/>
      <c r="V74" s="44"/>
      <c r="W74" s="44"/>
    </row>
    <row r="75" spans="1:23" ht="15.75">
      <c r="A75" s="44"/>
      <c r="B75" s="44"/>
      <c r="C75" s="44"/>
      <c r="D75" s="44"/>
      <c r="E75" s="44"/>
      <c r="F75" s="44"/>
      <c r="G75" s="44"/>
      <c r="H75" s="44"/>
      <c r="I75" s="44"/>
      <c r="J75" s="44"/>
      <c r="K75" s="44"/>
      <c r="L75" s="44"/>
      <c r="M75" s="44"/>
      <c r="N75" s="44"/>
      <c r="O75" s="44"/>
      <c r="P75" s="44"/>
      <c r="Q75" s="44"/>
      <c r="R75" s="44"/>
      <c r="S75" s="44"/>
      <c r="T75" s="44"/>
      <c r="U75" s="44"/>
      <c r="V75" s="44"/>
      <c r="W75" s="44"/>
    </row>
    <row r="76" spans="1:23" ht="15.75">
      <c r="A76" s="44"/>
      <c r="B76" s="44"/>
      <c r="C76" s="44"/>
      <c r="D76" s="44"/>
      <c r="E76" s="44"/>
      <c r="F76" s="44"/>
      <c r="G76" s="44"/>
      <c r="H76" s="44"/>
      <c r="I76" s="44"/>
      <c r="J76" s="44"/>
      <c r="K76" s="44"/>
      <c r="L76" s="44"/>
      <c r="M76" s="44"/>
      <c r="N76" s="44"/>
      <c r="O76" s="44"/>
      <c r="P76" s="44"/>
      <c r="Q76" s="44"/>
      <c r="R76" s="44"/>
      <c r="S76" s="44"/>
      <c r="T76" s="44"/>
      <c r="U76" s="44"/>
      <c r="V76" s="44"/>
      <c r="W76" s="44"/>
    </row>
    <row r="77" spans="1:23" ht="15.75">
      <c r="A77" s="44"/>
      <c r="B77" s="44"/>
      <c r="C77" s="44"/>
      <c r="D77" s="44"/>
      <c r="E77" s="44"/>
      <c r="F77" s="44"/>
      <c r="G77" s="44"/>
      <c r="H77" s="44"/>
      <c r="I77" s="44"/>
      <c r="J77" s="44"/>
      <c r="K77" s="44"/>
      <c r="L77" s="44"/>
      <c r="M77" s="44"/>
      <c r="N77" s="44"/>
      <c r="O77" s="44"/>
      <c r="P77" s="44"/>
      <c r="Q77" s="44"/>
      <c r="R77" s="44"/>
      <c r="S77" s="44"/>
      <c r="T77" s="44"/>
      <c r="U77" s="44"/>
      <c r="V77" s="44"/>
      <c r="W77" s="44"/>
    </row>
    <row r="78" spans="1:23" ht="15.75">
      <c r="A78" s="44"/>
      <c r="B78" s="44"/>
      <c r="C78" s="44"/>
      <c r="D78" s="44"/>
      <c r="E78" s="44"/>
      <c r="F78" s="44"/>
      <c r="G78" s="44"/>
      <c r="H78" s="44"/>
      <c r="I78" s="44"/>
      <c r="J78" s="44"/>
      <c r="K78" s="44"/>
      <c r="L78" s="44"/>
      <c r="M78" s="44"/>
      <c r="N78" s="44"/>
      <c r="O78" s="44"/>
      <c r="P78" s="44"/>
      <c r="Q78" s="44"/>
      <c r="R78" s="44"/>
      <c r="S78" s="44"/>
      <c r="T78" s="44"/>
      <c r="U78" s="44"/>
      <c r="V78" s="44"/>
      <c r="W78" s="44"/>
    </row>
    <row r="79" spans="1:23" ht="15.75">
      <c r="A79" s="44"/>
      <c r="B79" s="44"/>
      <c r="C79" s="44"/>
      <c r="D79" s="44"/>
      <c r="E79" s="44"/>
      <c r="F79" s="44"/>
      <c r="G79" s="44"/>
      <c r="H79" s="44"/>
      <c r="I79" s="44"/>
      <c r="J79" s="44"/>
      <c r="K79" s="44"/>
      <c r="L79" s="44"/>
      <c r="M79" s="44"/>
      <c r="N79" s="44"/>
      <c r="O79" s="44"/>
      <c r="P79" s="44"/>
      <c r="Q79" s="44"/>
      <c r="R79" s="44"/>
      <c r="S79" s="44"/>
      <c r="T79" s="44"/>
      <c r="U79" s="44"/>
      <c r="V79" s="44"/>
      <c r="W79" s="44"/>
    </row>
    <row r="80" spans="1:23" ht="15.75">
      <c r="A80" s="44"/>
      <c r="B80" s="44"/>
      <c r="C80" s="44"/>
      <c r="D80" s="44"/>
      <c r="E80" s="44"/>
      <c r="F80" s="44"/>
      <c r="G80" s="44"/>
      <c r="H80" s="44"/>
      <c r="I80" s="44"/>
      <c r="J80" s="44"/>
      <c r="K80" s="44"/>
      <c r="L80" s="44"/>
      <c r="M80" s="44"/>
      <c r="N80" s="44"/>
      <c r="O80" s="44"/>
      <c r="P80" s="44"/>
      <c r="Q80" s="44"/>
      <c r="R80" s="44"/>
      <c r="S80" s="44"/>
      <c r="T80" s="44"/>
      <c r="U80" s="44"/>
      <c r="V80" s="44"/>
      <c r="W80" s="44"/>
    </row>
    <row r="81" spans="1:23" ht="15.75">
      <c r="A81" s="44"/>
      <c r="B81" s="44"/>
      <c r="C81" s="44"/>
      <c r="D81" s="44"/>
      <c r="E81" s="44"/>
      <c r="F81" s="44"/>
      <c r="G81" s="44"/>
      <c r="H81" s="44"/>
      <c r="I81" s="44"/>
      <c r="J81" s="44"/>
      <c r="K81" s="44"/>
      <c r="L81" s="44"/>
      <c r="M81" s="44"/>
      <c r="N81" s="44"/>
      <c r="O81" s="44"/>
      <c r="P81" s="44"/>
      <c r="Q81" s="44"/>
      <c r="R81" s="44"/>
      <c r="S81" s="44"/>
      <c r="T81" s="44"/>
      <c r="U81" s="44"/>
      <c r="V81" s="44"/>
      <c r="W81" s="44"/>
    </row>
    <row r="82" spans="1:23" ht="15.75">
      <c r="A82" s="44"/>
      <c r="B82" s="44"/>
      <c r="C82" s="44"/>
      <c r="D82" s="44"/>
      <c r="E82" s="44"/>
      <c r="F82" s="44"/>
      <c r="G82" s="44"/>
      <c r="H82" s="44"/>
      <c r="I82" s="44"/>
      <c r="J82" s="44"/>
      <c r="K82" s="44"/>
      <c r="L82" s="44"/>
      <c r="M82" s="44"/>
      <c r="N82" s="44"/>
      <c r="O82" s="44"/>
      <c r="P82" s="44"/>
      <c r="Q82" s="44"/>
      <c r="R82" s="44"/>
      <c r="S82" s="44"/>
      <c r="T82" s="44"/>
      <c r="U82" s="44"/>
      <c r="V82" s="44"/>
      <c r="W82" s="44"/>
    </row>
    <row r="83" spans="1:23" ht="15.75">
      <c r="A83" s="44"/>
      <c r="B83" s="44"/>
      <c r="C83" s="44"/>
      <c r="D83" s="44"/>
      <c r="E83" s="44"/>
      <c r="F83" s="44"/>
      <c r="G83" s="44"/>
      <c r="H83" s="44"/>
      <c r="I83" s="44"/>
      <c r="J83" s="44"/>
      <c r="K83" s="44"/>
      <c r="L83" s="44"/>
      <c r="M83" s="44"/>
      <c r="N83" s="44"/>
      <c r="O83" s="44"/>
      <c r="P83" s="44"/>
      <c r="Q83" s="44"/>
      <c r="R83" s="44"/>
      <c r="S83" s="44"/>
      <c r="T83" s="44"/>
      <c r="U83" s="44"/>
      <c r="V83" s="44"/>
      <c r="W83" s="44"/>
    </row>
    <row r="84" spans="1:23" ht="15.75">
      <c r="A84" s="44"/>
      <c r="B84" s="44"/>
      <c r="C84" s="44"/>
      <c r="D84" s="44"/>
      <c r="E84" s="44"/>
      <c r="F84" s="44"/>
      <c r="G84" s="44"/>
      <c r="H84" s="44"/>
      <c r="I84" s="44"/>
      <c r="J84" s="44"/>
      <c r="K84" s="44"/>
      <c r="L84" s="44"/>
      <c r="M84" s="44"/>
      <c r="N84" s="44"/>
      <c r="O84" s="44"/>
      <c r="P84" s="44"/>
      <c r="Q84" s="44"/>
      <c r="R84" s="44"/>
      <c r="S84" s="44"/>
      <c r="T84" s="44"/>
      <c r="U84" s="44"/>
      <c r="V84" s="44"/>
      <c r="W84" s="44"/>
    </row>
    <row r="85" spans="1:23" ht="15.75">
      <c r="A85" s="44"/>
      <c r="B85" s="44"/>
      <c r="C85" s="44"/>
      <c r="D85" s="44"/>
      <c r="E85" s="44"/>
      <c r="F85" s="44"/>
      <c r="G85" s="44"/>
      <c r="H85" s="44"/>
      <c r="I85" s="44"/>
      <c r="J85" s="44"/>
      <c r="K85" s="44"/>
      <c r="L85" s="44"/>
      <c r="M85" s="44"/>
      <c r="N85" s="44"/>
      <c r="O85" s="44"/>
      <c r="P85" s="44"/>
      <c r="Q85" s="44"/>
      <c r="R85" s="44"/>
      <c r="S85" s="44"/>
      <c r="T85" s="44"/>
      <c r="U85" s="44"/>
      <c r="V85" s="44"/>
      <c r="W85" s="44"/>
    </row>
    <row r="86" spans="1:23" ht="15.75">
      <c r="A86" s="44"/>
      <c r="B86" s="44"/>
      <c r="C86" s="44"/>
      <c r="D86" s="44"/>
      <c r="E86" s="44"/>
      <c r="F86" s="44"/>
      <c r="G86" s="44"/>
      <c r="H86" s="44"/>
      <c r="I86" s="44"/>
      <c r="J86" s="44"/>
      <c r="K86" s="44"/>
      <c r="L86" s="44"/>
      <c r="M86" s="44"/>
      <c r="N86" s="44"/>
      <c r="O86" s="44"/>
      <c r="P86" s="44"/>
      <c r="Q86" s="44"/>
      <c r="R86" s="44"/>
      <c r="S86" s="44"/>
      <c r="T86" s="44"/>
      <c r="U86" s="44"/>
      <c r="V86" s="44"/>
      <c r="W86" s="44"/>
    </row>
    <row r="87" spans="1:23" ht="15.75">
      <c r="A87" s="44"/>
      <c r="B87" s="44"/>
      <c r="C87" s="44"/>
      <c r="D87" s="44"/>
      <c r="E87" s="44"/>
      <c r="F87" s="44"/>
      <c r="G87" s="44"/>
      <c r="H87" s="44"/>
      <c r="I87" s="44"/>
      <c r="J87" s="44"/>
      <c r="K87" s="44"/>
      <c r="L87" s="44"/>
      <c r="M87" s="44"/>
      <c r="N87" s="44"/>
      <c r="O87" s="44"/>
      <c r="P87" s="44"/>
      <c r="Q87" s="44"/>
      <c r="R87" s="44"/>
      <c r="S87" s="44"/>
      <c r="T87" s="44"/>
      <c r="U87" s="44"/>
      <c r="V87" s="44"/>
      <c r="W87" s="44"/>
    </row>
    <row r="88" spans="1:23" ht="15.75">
      <c r="A88" s="44"/>
      <c r="B88" s="44"/>
      <c r="C88" s="44"/>
      <c r="D88" s="44"/>
      <c r="E88" s="44"/>
      <c r="F88" s="44"/>
      <c r="G88" s="44"/>
      <c r="H88" s="44"/>
      <c r="I88" s="44"/>
      <c r="J88" s="44"/>
      <c r="K88" s="44"/>
      <c r="L88" s="44"/>
      <c r="M88" s="44"/>
      <c r="N88" s="44"/>
      <c r="O88" s="44"/>
      <c r="P88" s="44"/>
      <c r="Q88" s="44"/>
      <c r="R88" s="44"/>
      <c r="S88" s="44"/>
      <c r="T88" s="44"/>
      <c r="U88" s="44"/>
      <c r="V88" s="44"/>
      <c r="W88" s="44"/>
    </row>
    <row r="89" spans="1:23" ht="15.75">
      <c r="A89" s="44"/>
      <c r="B89" s="44"/>
      <c r="C89" s="44"/>
      <c r="D89" s="44"/>
      <c r="E89" s="44"/>
      <c r="F89" s="44"/>
      <c r="G89" s="44"/>
      <c r="H89" s="44"/>
      <c r="I89" s="44"/>
      <c r="J89" s="44"/>
      <c r="K89" s="44"/>
      <c r="L89" s="44"/>
      <c r="M89" s="44"/>
      <c r="N89" s="44"/>
      <c r="O89" s="44"/>
      <c r="P89" s="44"/>
      <c r="Q89" s="44"/>
      <c r="R89" s="44"/>
      <c r="S89" s="44"/>
      <c r="T89" s="44"/>
      <c r="U89" s="44"/>
      <c r="V89" s="44"/>
      <c r="W89" s="44"/>
    </row>
    <row r="90" spans="1:23" ht="15.75">
      <c r="A90" s="44"/>
      <c r="B90" s="44"/>
      <c r="C90" s="44"/>
      <c r="D90" s="44"/>
      <c r="E90" s="44"/>
      <c r="F90" s="44"/>
      <c r="G90" s="44"/>
      <c r="H90" s="44"/>
      <c r="I90" s="44"/>
      <c r="J90" s="44"/>
      <c r="K90" s="44"/>
      <c r="L90" s="44"/>
      <c r="M90" s="44"/>
      <c r="N90" s="44"/>
      <c r="O90" s="44"/>
      <c r="P90" s="44"/>
      <c r="Q90" s="44"/>
      <c r="R90" s="44"/>
      <c r="S90" s="44"/>
      <c r="T90" s="44"/>
      <c r="U90" s="44"/>
      <c r="V90" s="44"/>
      <c r="W90" s="44"/>
    </row>
    <row r="91" spans="1:23" ht="15.75">
      <c r="A91" s="44"/>
      <c r="B91" s="44"/>
      <c r="C91" s="44"/>
      <c r="D91" s="44"/>
      <c r="E91" s="44"/>
      <c r="F91" s="44"/>
      <c r="G91" s="44"/>
      <c r="H91" s="44"/>
      <c r="I91" s="44"/>
      <c r="J91" s="44"/>
      <c r="K91" s="44"/>
      <c r="L91" s="44"/>
      <c r="M91" s="44"/>
      <c r="N91" s="44"/>
      <c r="O91" s="44"/>
      <c r="P91" s="44"/>
      <c r="Q91" s="44"/>
      <c r="R91" s="44"/>
      <c r="S91" s="44"/>
      <c r="T91" s="44"/>
      <c r="U91" s="44"/>
      <c r="V91" s="44"/>
      <c r="W91" s="44"/>
    </row>
    <row r="92" spans="1:23" ht="15.75">
      <c r="A92" s="44"/>
      <c r="B92" s="44"/>
      <c r="C92" s="44"/>
      <c r="D92" s="44"/>
      <c r="E92" s="44"/>
      <c r="F92" s="44"/>
      <c r="G92" s="44"/>
      <c r="H92" s="44"/>
      <c r="I92" s="44"/>
      <c r="J92" s="44"/>
      <c r="K92" s="44"/>
      <c r="L92" s="44"/>
      <c r="M92" s="44"/>
      <c r="N92" s="44"/>
      <c r="O92" s="44"/>
      <c r="P92" s="44"/>
      <c r="Q92" s="44"/>
      <c r="R92" s="44"/>
      <c r="S92" s="44"/>
      <c r="T92" s="44"/>
      <c r="U92" s="44"/>
      <c r="V92" s="44"/>
      <c r="W92" s="44"/>
    </row>
    <row r="93" spans="1:23" ht="15.75">
      <c r="A93" s="44"/>
      <c r="B93" s="44"/>
      <c r="C93" s="44"/>
      <c r="D93" s="44"/>
      <c r="E93" s="44"/>
      <c r="F93" s="44"/>
      <c r="G93" s="44"/>
      <c r="H93" s="44"/>
      <c r="I93" s="44"/>
      <c r="J93" s="44"/>
      <c r="K93" s="44"/>
      <c r="L93" s="44"/>
      <c r="M93" s="44"/>
      <c r="N93" s="44"/>
      <c r="O93" s="44"/>
      <c r="P93" s="44"/>
      <c r="Q93" s="44"/>
      <c r="R93" s="44"/>
      <c r="S93" s="44"/>
      <c r="T93" s="44"/>
      <c r="U93" s="44"/>
      <c r="V93" s="44"/>
      <c r="W93" s="44"/>
    </row>
    <row r="94" spans="1:23" ht="15.75">
      <c r="A94" s="44"/>
      <c r="B94" s="44"/>
      <c r="C94" s="44"/>
      <c r="D94" s="44"/>
      <c r="E94" s="44"/>
      <c r="F94" s="44"/>
      <c r="G94" s="44"/>
      <c r="H94" s="44"/>
      <c r="I94" s="44"/>
      <c r="J94" s="44"/>
      <c r="K94" s="44"/>
      <c r="L94" s="44"/>
      <c r="M94" s="44"/>
      <c r="N94" s="44"/>
      <c r="O94" s="44"/>
      <c r="P94" s="44"/>
      <c r="Q94" s="44"/>
      <c r="R94" s="44"/>
      <c r="S94" s="44"/>
      <c r="T94" s="44"/>
      <c r="U94" s="44"/>
      <c r="V94" s="44"/>
      <c r="W94" s="44"/>
    </row>
    <row r="95" spans="1:23" ht="15.75">
      <c r="A95" s="44"/>
      <c r="B95" s="44"/>
      <c r="C95" s="44"/>
      <c r="D95" s="44"/>
      <c r="E95" s="44"/>
      <c r="F95" s="44"/>
      <c r="G95" s="44"/>
      <c r="H95" s="44"/>
      <c r="I95" s="44"/>
      <c r="J95" s="44"/>
      <c r="K95" s="44"/>
      <c r="L95" s="44"/>
      <c r="M95" s="44"/>
      <c r="N95" s="44"/>
      <c r="O95" s="44"/>
      <c r="P95" s="44"/>
      <c r="Q95" s="44"/>
      <c r="R95" s="44"/>
      <c r="S95" s="44"/>
      <c r="T95" s="44"/>
      <c r="U95" s="44"/>
      <c r="V95" s="44"/>
      <c r="W95" s="44"/>
    </row>
    <row r="96" spans="1:23" ht="15.75">
      <c r="A96" s="44"/>
      <c r="B96" s="44"/>
      <c r="C96" s="44"/>
      <c r="D96" s="44"/>
      <c r="E96" s="44"/>
      <c r="F96" s="44"/>
      <c r="G96" s="44"/>
      <c r="H96" s="44"/>
      <c r="I96" s="44"/>
      <c r="J96" s="44"/>
      <c r="K96" s="44"/>
      <c r="L96" s="44"/>
      <c r="M96" s="44"/>
      <c r="N96" s="44"/>
      <c r="O96" s="44"/>
      <c r="P96" s="44"/>
      <c r="Q96" s="44"/>
      <c r="R96" s="44"/>
      <c r="S96" s="44"/>
      <c r="T96" s="44"/>
      <c r="U96" s="44"/>
      <c r="V96" s="44"/>
      <c r="W96" s="44"/>
    </row>
    <row r="97" spans="1:23" ht="15.75">
      <c r="A97" s="44"/>
      <c r="B97" s="44"/>
      <c r="C97" s="44"/>
      <c r="D97" s="44"/>
      <c r="E97" s="44"/>
      <c r="F97" s="44"/>
      <c r="G97" s="44"/>
      <c r="H97" s="44"/>
      <c r="I97" s="44"/>
      <c r="J97" s="44"/>
      <c r="K97" s="44"/>
      <c r="L97" s="44"/>
      <c r="M97" s="44"/>
      <c r="N97" s="44"/>
      <c r="O97" s="44"/>
      <c r="P97" s="44"/>
      <c r="Q97" s="44"/>
      <c r="R97" s="44"/>
      <c r="S97" s="44"/>
      <c r="T97" s="44"/>
      <c r="U97" s="44"/>
      <c r="V97" s="44"/>
      <c r="W97" s="44"/>
    </row>
    <row r="98" spans="1:23" ht="15.75">
      <c r="A98" s="44"/>
      <c r="B98" s="44"/>
      <c r="C98" s="44"/>
      <c r="D98" s="44"/>
      <c r="E98" s="44"/>
      <c r="F98" s="44"/>
      <c r="G98" s="44"/>
      <c r="H98" s="44"/>
      <c r="I98" s="44"/>
      <c r="J98" s="44"/>
      <c r="K98" s="44"/>
      <c r="L98" s="44"/>
      <c r="M98" s="44"/>
      <c r="N98" s="44"/>
      <c r="O98" s="44"/>
      <c r="P98" s="44"/>
      <c r="Q98" s="44"/>
      <c r="R98" s="44"/>
      <c r="S98" s="44"/>
      <c r="T98" s="44"/>
      <c r="U98" s="44"/>
      <c r="V98" s="44"/>
      <c r="W98" s="44"/>
    </row>
    <row r="99" spans="1:23" ht="15.75">
      <c r="A99" s="44"/>
      <c r="B99" s="44"/>
      <c r="C99" s="44"/>
      <c r="D99" s="44"/>
      <c r="E99" s="44"/>
      <c r="F99" s="44"/>
      <c r="G99" s="44"/>
      <c r="H99" s="44"/>
      <c r="I99" s="44"/>
      <c r="J99" s="44"/>
      <c r="K99" s="44"/>
      <c r="L99" s="44"/>
      <c r="M99" s="44"/>
      <c r="N99" s="44"/>
      <c r="O99" s="44"/>
      <c r="P99" s="44"/>
      <c r="Q99" s="44"/>
      <c r="R99" s="44"/>
      <c r="S99" s="44"/>
      <c r="T99" s="44"/>
      <c r="U99" s="44"/>
      <c r="V99" s="44"/>
      <c r="W99" s="44"/>
    </row>
    <row r="100" spans="1:23" ht="15.75">
      <c r="A100" s="44"/>
      <c r="B100" s="44"/>
      <c r="C100" s="44"/>
      <c r="D100" s="44"/>
      <c r="E100" s="44"/>
      <c r="F100" s="44"/>
      <c r="G100" s="44"/>
      <c r="H100" s="44"/>
      <c r="I100" s="44"/>
      <c r="J100" s="44"/>
      <c r="K100" s="44"/>
      <c r="L100" s="44"/>
      <c r="M100" s="44"/>
      <c r="N100" s="44"/>
      <c r="O100" s="44"/>
      <c r="P100" s="44"/>
      <c r="Q100" s="44"/>
      <c r="R100" s="44"/>
      <c r="S100" s="44"/>
      <c r="T100" s="44"/>
      <c r="U100" s="44"/>
      <c r="V100" s="44"/>
      <c r="W100" s="44"/>
    </row>
    <row r="101" spans="1:23" ht="15.75">
      <c r="A101" s="44"/>
      <c r="B101" s="44"/>
      <c r="C101" s="44"/>
      <c r="D101" s="44"/>
      <c r="E101" s="44"/>
      <c r="F101" s="44"/>
      <c r="G101" s="44"/>
      <c r="H101" s="44"/>
      <c r="I101" s="44"/>
      <c r="J101" s="44"/>
      <c r="K101" s="44"/>
      <c r="L101" s="44"/>
      <c r="M101" s="44"/>
      <c r="N101" s="44"/>
      <c r="O101" s="44"/>
      <c r="P101" s="44"/>
      <c r="Q101" s="44"/>
      <c r="R101" s="44"/>
      <c r="S101" s="44"/>
      <c r="T101" s="44"/>
      <c r="U101" s="44"/>
      <c r="V101" s="44"/>
      <c r="W101" s="44"/>
    </row>
    <row r="102" spans="1:23" ht="15.75">
      <c r="A102" s="44"/>
      <c r="B102" s="44"/>
      <c r="C102" s="44"/>
      <c r="D102" s="44"/>
      <c r="E102" s="44"/>
      <c r="F102" s="44"/>
      <c r="G102" s="44"/>
      <c r="H102" s="44"/>
      <c r="I102" s="44"/>
      <c r="J102" s="44"/>
      <c r="K102" s="44"/>
      <c r="L102" s="44"/>
      <c r="M102" s="44"/>
      <c r="N102" s="44"/>
      <c r="O102" s="44"/>
      <c r="P102" s="44"/>
      <c r="Q102" s="44"/>
      <c r="R102" s="44"/>
      <c r="S102" s="44"/>
      <c r="T102" s="44"/>
      <c r="U102" s="44"/>
      <c r="V102" s="44"/>
      <c r="W102" s="44"/>
    </row>
    <row r="103" spans="1:23" ht="15.75">
      <c r="A103" s="44"/>
      <c r="B103" s="44"/>
      <c r="C103" s="44"/>
      <c r="D103" s="44"/>
      <c r="E103" s="44"/>
      <c r="F103" s="44"/>
      <c r="G103" s="44"/>
      <c r="H103" s="44"/>
      <c r="I103" s="44"/>
      <c r="J103" s="44"/>
      <c r="K103" s="44"/>
      <c r="L103" s="44"/>
      <c r="M103" s="44"/>
      <c r="N103" s="44"/>
      <c r="O103" s="44"/>
      <c r="P103" s="44"/>
      <c r="Q103" s="44"/>
      <c r="R103" s="44"/>
      <c r="S103" s="44"/>
      <c r="T103" s="44"/>
      <c r="U103" s="44"/>
      <c r="V103" s="44"/>
      <c r="W103" s="44"/>
    </row>
    <row r="104" spans="1:23" ht="15.75">
      <c r="A104" s="44"/>
      <c r="B104" s="44"/>
      <c r="C104" s="44"/>
      <c r="D104" s="44"/>
      <c r="E104" s="44"/>
      <c r="F104" s="44"/>
      <c r="G104" s="44"/>
      <c r="H104" s="44"/>
      <c r="I104" s="44"/>
      <c r="J104" s="44"/>
      <c r="K104" s="44"/>
      <c r="L104" s="44"/>
      <c r="M104" s="44"/>
      <c r="N104" s="44"/>
      <c r="O104" s="44"/>
      <c r="P104" s="44"/>
      <c r="Q104" s="44"/>
      <c r="R104" s="44"/>
      <c r="S104" s="44"/>
      <c r="T104" s="44"/>
      <c r="U104" s="44"/>
      <c r="V104" s="44"/>
      <c r="W104" s="44"/>
    </row>
    <row r="105" spans="1:23" ht="15.75">
      <c r="A105" s="44"/>
      <c r="B105" s="44"/>
      <c r="C105" s="44"/>
      <c r="D105" s="44"/>
      <c r="E105" s="44"/>
      <c r="F105" s="44"/>
      <c r="G105" s="44"/>
      <c r="H105" s="44"/>
      <c r="I105" s="44"/>
      <c r="J105" s="44"/>
      <c r="K105" s="44"/>
      <c r="L105" s="44"/>
      <c r="M105" s="44"/>
      <c r="N105" s="44"/>
      <c r="O105" s="44"/>
      <c r="P105" s="44"/>
      <c r="Q105" s="44"/>
      <c r="R105" s="44"/>
      <c r="S105" s="44"/>
      <c r="T105" s="44"/>
      <c r="U105" s="44"/>
      <c r="V105" s="44"/>
      <c r="W105" s="44"/>
    </row>
    <row r="106" spans="1:23" ht="15.75">
      <c r="A106" s="44"/>
      <c r="B106" s="44"/>
      <c r="C106" s="44"/>
      <c r="D106" s="44"/>
      <c r="E106" s="44"/>
      <c r="F106" s="44"/>
      <c r="G106" s="44"/>
      <c r="H106" s="44"/>
      <c r="I106" s="44"/>
      <c r="J106" s="44"/>
      <c r="K106" s="44"/>
      <c r="L106" s="44"/>
      <c r="M106" s="44"/>
      <c r="N106" s="44"/>
      <c r="O106" s="44"/>
      <c r="P106" s="44"/>
      <c r="Q106" s="44"/>
      <c r="R106" s="44"/>
      <c r="S106" s="44"/>
      <c r="T106" s="44"/>
      <c r="U106" s="44"/>
      <c r="V106" s="44"/>
      <c r="W106" s="44"/>
    </row>
    <row r="107" spans="1:23" ht="15.75">
      <c r="A107" s="44"/>
      <c r="B107" s="44"/>
      <c r="C107" s="44"/>
      <c r="D107" s="44"/>
      <c r="E107" s="44"/>
      <c r="F107" s="44"/>
      <c r="G107" s="44"/>
      <c r="H107" s="44"/>
      <c r="I107" s="44"/>
      <c r="J107" s="44"/>
      <c r="K107" s="44"/>
      <c r="L107" s="44"/>
      <c r="M107" s="44"/>
      <c r="N107" s="44"/>
      <c r="O107" s="44"/>
      <c r="P107" s="44"/>
      <c r="Q107" s="44"/>
      <c r="R107" s="44"/>
      <c r="S107" s="44"/>
      <c r="T107" s="44"/>
      <c r="U107" s="44"/>
      <c r="V107" s="44"/>
      <c r="W107" s="44"/>
    </row>
    <row r="108" spans="1:23" ht="15.75">
      <c r="A108" s="44"/>
      <c r="B108" s="44"/>
      <c r="C108" s="44"/>
      <c r="D108" s="44"/>
      <c r="E108" s="44"/>
      <c r="F108" s="44"/>
      <c r="G108" s="44"/>
      <c r="H108" s="44"/>
      <c r="I108" s="44"/>
      <c r="J108" s="44"/>
      <c r="K108" s="44"/>
      <c r="L108" s="44"/>
      <c r="M108" s="44"/>
      <c r="N108" s="44"/>
      <c r="O108" s="44"/>
      <c r="P108" s="44"/>
      <c r="Q108" s="44"/>
      <c r="R108" s="44"/>
      <c r="S108" s="44"/>
      <c r="T108" s="44"/>
      <c r="U108" s="44"/>
      <c r="V108" s="44"/>
      <c r="W108" s="44"/>
    </row>
    <row r="109" spans="1:23" ht="15.75">
      <c r="A109" s="44"/>
      <c r="B109" s="44"/>
      <c r="C109" s="44"/>
      <c r="D109" s="44"/>
      <c r="E109" s="44"/>
      <c r="F109" s="44"/>
      <c r="G109" s="44"/>
      <c r="H109" s="44"/>
      <c r="I109" s="44"/>
      <c r="J109" s="44"/>
      <c r="K109" s="44"/>
      <c r="L109" s="44"/>
      <c r="M109" s="44"/>
      <c r="N109" s="44"/>
      <c r="O109" s="44"/>
      <c r="P109" s="44"/>
      <c r="Q109" s="44"/>
      <c r="R109" s="44"/>
      <c r="S109" s="44"/>
      <c r="T109" s="44"/>
      <c r="U109" s="44"/>
      <c r="V109" s="44"/>
      <c r="W109" s="44"/>
    </row>
    <row r="110" spans="1:23" ht="15.75">
      <c r="A110" s="44"/>
      <c r="B110" s="44"/>
      <c r="C110" s="44"/>
      <c r="D110" s="44"/>
      <c r="E110" s="44"/>
      <c r="F110" s="44"/>
      <c r="G110" s="44"/>
      <c r="H110" s="44"/>
      <c r="I110" s="44"/>
      <c r="J110" s="44"/>
      <c r="K110" s="44"/>
      <c r="L110" s="44"/>
      <c r="M110" s="44"/>
      <c r="N110" s="44"/>
      <c r="O110" s="44"/>
      <c r="P110" s="44"/>
      <c r="Q110" s="44"/>
      <c r="R110" s="44"/>
      <c r="S110" s="44"/>
      <c r="T110" s="44"/>
      <c r="U110" s="44"/>
      <c r="V110" s="44"/>
      <c r="W110" s="44"/>
    </row>
    <row r="111" spans="1:23" ht="15.75">
      <c r="A111" s="44"/>
      <c r="B111" s="44"/>
      <c r="C111" s="44"/>
      <c r="D111" s="44"/>
      <c r="E111" s="44"/>
      <c r="F111" s="44"/>
      <c r="G111" s="44"/>
      <c r="H111" s="44"/>
      <c r="I111" s="44"/>
      <c r="J111" s="44"/>
      <c r="K111" s="44"/>
      <c r="L111" s="44"/>
      <c r="M111" s="44"/>
      <c r="N111" s="44"/>
      <c r="O111" s="44"/>
      <c r="P111" s="44"/>
      <c r="Q111" s="44"/>
      <c r="R111" s="44"/>
      <c r="S111" s="44"/>
      <c r="T111" s="44"/>
      <c r="U111" s="44"/>
      <c r="V111" s="44"/>
      <c r="W111" s="44"/>
    </row>
    <row r="112" spans="1:23" ht="15.75">
      <c r="A112" s="44"/>
      <c r="B112" s="44"/>
      <c r="C112" s="44"/>
      <c r="D112" s="44"/>
      <c r="E112" s="44"/>
      <c r="F112" s="44"/>
      <c r="G112" s="44"/>
      <c r="H112" s="44"/>
      <c r="I112" s="44"/>
      <c r="J112" s="44"/>
      <c r="K112" s="44"/>
      <c r="L112" s="44"/>
      <c r="M112" s="44"/>
      <c r="N112" s="44"/>
      <c r="O112" s="44"/>
      <c r="P112" s="44"/>
      <c r="Q112" s="44"/>
      <c r="R112" s="44"/>
      <c r="S112" s="44"/>
      <c r="T112" s="44"/>
      <c r="U112" s="44"/>
      <c r="V112" s="44"/>
      <c r="W112" s="44"/>
    </row>
    <row r="113" spans="1:23" ht="15.75">
      <c r="A113" s="44"/>
      <c r="B113" s="44"/>
      <c r="C113" s="44"/>
      <c r="D113" s="44"/>
      <c r="E113" s="44"/>
      <c r="F113" s="44"/>
      <c r="G113" s="44"/>
      <c r="H113" s="44"/>
      <c r="I113" s="44"/>
      <c r="J113" s="44"/>
      <c r="K113" s="44"/>
      <c r="L113" s="44"/>
      <c r="M113" s="44"/>
      <c r="N113" s="44"/>
      <c r="O113" s="44"/>
      <c r="P113" s="44"/>
      <c r="Q113" s="44"/>
      <c r="R113" s="44"/>
      <c r="S113" s="44"/>
      <c r="T113" s="44"/>
      <c r="U113" s="44"/>
      <c r="V113" s="44"/>
      <c r="W113" s="44"/>
    </row>
    <row r="114" spans="1:23" ht="15.75">
      <c r="A114" s="44"/>
      <c r="B114" s="44"/>
      <c r="C114" s="44"/>
      <c r="D114" s="44"/>
      <c r="E114" s="44"/>
      <c r="F114" s="44"/>
      <c r="G114" s="44"/>
      <c r="H114" s="44"/>
      <c r="I114" s="44"/>
      <c r="J114" s="44"/>
      <c r="K114" s="44"/>
      <c r="L114" s="44"/>
      <c r="M114" s="44"/>
      <c r="N114" s="44"/>
      <c r="O114" s="44"/>
      <c r="P114" s="44"/>
      <c r="Q114" s="44"/>
      <c r="R114" s="44"/>
      <c r="S114" s="44"/>
      <c r="T114" s="44"/>
      <c r="U114" s="44"/>
      <c r="V114" s="44"/>
      <c r="W114" s="44"/>
    </row>
    <row r="115" spans="1:23" ht="15.75">
      <c r="A115" s="44"/>
      <c r="B115" s="44"/>
      <c r="C115" s="44"/>
      <c r="D115" s="44"/>
      <c r="E115" s="44"/>
      <c r="F115" s="44"/>
      <c r="G115" s="44"/>
      <c r="H115" s="44"/>
      <c r="I115" s="44"/>
      <c r="J115" s="44"/>
      <c r="K115" s="44"/>
      <c r="L115" s="44"/>
      <c r="M115" s="44"/>
      <c r="N115" s="44"/>
      <c r="O115" s="44"/>
      <c r="P115" s="44"/>
      <c r="Q115" s="44"/>
      <c r="R115" s="44"/>
      <c r="S115" s="44"/>
      <c r="T115" s="44"/>
      <c r="U115" s="44"/>
      <c r="V115" s="44"/>
      <c r="W115" s="44"/>
    </row>
    <row r="116" spans="1:23" ht="15.75">
      <c r="A116" s="44"/>
      <c r="B116" s="44"/>
      <c r="C116" s="44"/>
      <c r="D116" s="44"/>
      <c r="E116" s="44"/>
      <c r="F116" s="44"/>
      <c r="G116" s="44"/>
      <c r="H116" s="44"/>
      <c r="I116" s="44"/>
      <c r="J116" s="44"/>
      <c r="K116" s="44"/>
      <c r="L116" s="44"/>
      <c r="M116" s="44"/>
      <c r="N116" s="44"/>
      <c r="O116" s="44"/>
      <c r="P116" s="44"/>
      <c r="Q116" s="44"/>
      <c r="R116" s="44"/>
      <c r="S116" s="44"/>
      <c r="T116" s="44"/>
      <c r="U116" s="44"/>
      <c r="V116" s="44"/>
      <c r="W116" s="44"/>
    </row>
    <row r="117" spans="1:23" ht="15.75">
      <c r="A117" s="44"/>
      <c r="B117" s="44"/>
      <c r="C117" s="44"/>
      <c r="D117" s="44"/>
      <c r="E117" s="44"/>
      <c r="F117" s="44"/>
      <c r="G117" s="44"/>
      <c r="H117" s="44"/>
      <c r="I117" s="44"/>
      <c r="J117" s="44"/>
      <c r="K117" s="44"/>
      <c r="L117" s="44"/>
      <c r="M117" s="44"/>
      <c r="N117" s="44"/>
      <c r="O117" s="44"/>
      <c r="P117" s="44"/>
      <c r="Q117" s="44"/>
      <c r="R117" s="44"/>
      <c r="S117" s="44"/>
      <c r="T117" s="44"/>
      <c r="U117" s="44"/>
      <c r="V117" s="44"/>
      <c r="W117" s="44"/>
    </row>
    <row r="118" spans="1:23" ht="15.75">
      <c r="A118" s="44"/>
      <c r="B118" s="44"/>
      <c r="C118" s="44"/>
      <c r="D118" s="44"/>
      <c r="E118" s="44"/>
      <c r="F118" s="44"/>
      <c r="G118" s="44"/>
      <c r="H118" s="44"/>
      <c r="I118" s="44"/>
      <c r="J118" s="44"/>
      <c r="K118" s="44"/>
      <c r="L118" s="44"/>
      <c r="M118" s="44"/>
      <c r="N118" s="44"/>
      <c r="O118" s="44"/>
      <c r="P118" s="44"/>
      <c r="Q118" s="44"/>
      <c r="R118" s="44"/>
      <c r="S118" s="44"/>
      <c r="T118" s="44"/>
      <c r="U118" s="44"/>
      <c r="V118" s="44"/>
      <c r="W118" s="44"/>
    </row>
    <row r="119" spans="1:23" ht="15.75">
      <c r="A119" s="44"/>
      <c r="B119" s="44"/>
      <c r="C119" s="44"/>
      <c r="D119" s="44"/>
      <c r="E119" s="44"/>
      <c r="F119" s="44"/>
      <c r="G119" s="44"/>
      <c r="H119" s="44"/>
      <c r="I119" s="44"/>
      <c r="J119" s="44"/>
      <c r="K119" s="44"/>
      <c r="L119" s="44"/>
      <c r="M119" s="44"/>
      <c r="N119" s="44"/>
      <c r="O119" s="44"/>
      <c r="P119" s="44"/>
      <c r="Q119" s="44"/>
      <c r="R119" s="44"/>
      <c r="S119" s="44"/>
      <c r="T119" s="44"/>
      <c r="U119" s="44"/>
      <c r="V119" s="44"/>
      <c r="W119" s="44"/>
    </row>
    <row r="120" spans="1:23" ht="15.75">
      <c r="A120" s="44"/>
      <c r="B120" s="44"/>
      <c r="C120" s="44"/>
      <c r="D120" s="44"/>
      <c r="E120" s="44"/>
      <c r="F120" s="44"/>
      <c r="G120" s="44"/>
      <c r="H120" s="44"/>
      <c r="I120" s="44"/>
      <c r="J120" s="44"/>
      <c r="K120" s="44"/>
      <c r="L120" s="44"/>
      <c r="M120" s="44"/>
      <c r="N120" s="44"/>
      <c r="O120" s="44"/>
      <c r="P120" s="44"/>
      <c r="Q120" s="44"/>
      <c r="R120" s="44"/>
      <c r="S120" s="44"/>
      <c r="T120" s="44"/>
      <c r="U120" s="44"/>
      <c r="V120" s="44"/>
      <c r="W120" s="44"/>
    </row>
    <row r="121" spans="1:23" ht="15.75">
      <c r="A121" s="44"/>
      <c r="B121" s="44"/>
      <c r="C121" s="44"/>
      <c r="D121" s="44"/>
      <c r="E121" s="44"/>
      <c r="F121" s="44"/>
      <c r="G121" s="44"/>
      <c r="H121" s="44"/>
      <c r="I121" s="44"/>
      <c r="J121" s="44"/>
      <c r="K121" s="44"/>
      <c r="L121" s="44"/>
      <c r="M121" s="44"/>
      <c r="N121" s="44"/>
      <c r="O121" s="44"/>
      <c r="P121" s="44"/>
      <c r="Q121" s="44"/>
      <c r="R121" s="44"/>
      <c r="S121" s="44"/>
      <c r="T121" s="44"/>
      <c r="U121" s="44"/>
      <c r="V121" s="44"/>
      <c r="W121" s="44"/>
    </row>
    <row r="122" spans="1:23" ht="15.75">
      <c r="A122" s="44"/>
      <c r="B122" s="44"/>
      <c r="C122" s="44"/>
      <c r="D122" s="44"/>
      <c r="E122" s="44"/>
      <c r="F122" s="44"/>
      <c r="G122" s="44"/>
      <c r="H122" s="44"/>
      <c r="I122" s="44"/>
      <c r="J122" s="44"/>
      <c r="K122" s="44"/>
      <c r="L122" s="44"/>
      <c r="M122" s="44"/>
      <c r="N122" s="44"/>
      <c r="O122" s="44"/>
      <c r="P122" s="44"/>
      <c r="Q122" s="44"/>
      <c r="R122" s="44"/>
      <c r="S122" s="44"/>
      <c r="T122" s="44"/>
      <c r="U122" s="44"/>
      <c r="V122" s="44"/>
      <c r="W122" s="44"/>
    </row>
    <row r="123" spans="1:23" ht="15.75">
      <c r="A123" s="44"/>
      <c r="B123" s="44"/>
      <c r="C123" s="44"/>
      <c r="D123" s="44"/>
      <c r="E123" s="44"/>
      <c r="F123" s="44"/>
      <c r="G123" s="44"/>
      <c r="H123" s="44"/>
      <c r="I123" s="44"/>
      <c r="J123" s="44"/>
      <c r="K123" s="44"/>
      <c r="L123" s="44"/>
      <c r="M123" s="44"/>
      <c r="N123" s="44"/>
      <c r="O123" s="44"/>
      <c r="P123" s="44"/>
      <c r="Q123" s="44"/>
      <c r="R123" s="44"/>
      <c r="S123" s="44"/>
      <c r="T123" s="44"/>
      <c r="U123" s="44"/>
      <c r="V123" s="44"/>
      <c r="W123" s="44"/>
    </row>
    <row r="124" spans="1:23" ht="15.75">
      <c r="A124" s="44"/>
      <c r="B124" s="44"/>
      <c r="C124" s="44"/>
      <c r="D124" s="44"/>
      <c r="E124" s="44"/>
      <c r="F124" s="44"/>
      <c r="G124" s="44"/>
      <c r="H124" s="44"/>
      <c r="I124" s="44"/>
      <c r="J124" s="44"/>
      <c r="K124" s="44"/>
      <c r="L124" s="44"/>
      <c r="M124" s="44"/>
      <c r="N124" s="44"/>
      <c r="O124" s="44"/>
      <c r="P124" s="44"/>
      <c r="Q124" s="44"/>
      <c r="R124" s="44"/>
      <c r="S124" s="44"/>
      <c r="T124" s="44"/>
      <c r="U124" s="44"/>
      <c r="V124" s="44"/>
      <c r="W124" s="44"/>
    </row>
    <row r="125" spans="1:23" ht="15.75">
      <c r="A125" s="44"/>
      <c r="B125" s="44"/>
      <c r="C125" s="44"/>
      <c r="D125" s="44"/>
      <c r="E125" s="44"/>
      <c r="F125" s="44"/>
      <c r="G125" s="44"/>
      <c r="H125" s="44"/>
      <c r="I125" s="44"/>
      <c r="J125" s="44"/>
      <c r="K125" s="44"/>
      <c r="L125" s="44"/>
      <c r="M125" s="44"/>
      <c r="N125" s="44"/>
      <c r="O125" s="44"/>
      <c r="P125" s="44"/>
      <c r="Q125" s="44"/>
      <c r="R125" s="44"/>
      <c r="S125" s="44"/>
      <c r="T125" s="44"/>
      <c r="U125" s="44"/>
      <c r="V125" s="44"/>
      <c r="W125" s="44"/>
    </row>
    <row r="126" spans="1:23" ht="15.75">
      <c r="A126" s="44"/>
      <c r="B126" s="44"/>
      <c r="C126" s="44"/>
      <c r="D126" s="44"/>
      <c r="E126" s="44"/>
      <c r="F126" s="44"/>
      <c r="G126" s="44"/>
      <c r="H126" s="44"/>
      <c r="I126" s="44"/>
      <c r="J126" s="44"/>
      <c r="K126" s="44"/>
      <c r="L126" s="44"/>
      <c r="M126" s="44"/>
      <c r="N126" s="44"/>
      <c r="O126" s="44"/>
      <c r="P126" s="44"/>
      <c r="Q126" s="44"/>
      <c r="R126" s="44"/>
      <c r="S126" s="44"/>
      <c r="T126" s="44"/>
      <c r="U126" s="44"/>
      <c r="V126" s="44"/>
      <c r="W126" s="44"/>
    </row>
    <row r="127" spans="1:23" ht="15.75">
      <c r="A127" s="44"/>
      <c r="B127" s="44"/>
      <c r="C127" s="44"/>
      <c r="D127" s="44"/>
      <c r="E127" s="44"/>
      <c r="F127" s="44"/>
      <c r="G127" s="44"/>
      <c r="H127" s="44"/>
      <c r="I127" s="44"/>
      <c r="J127" s="44"/>
      <c r="K127" s="44"/>
      <c r="L127" s="44"/>
      <c r="M127" s="44"/>
      <c r="N127" s="44"/>
      <c r="O127" s="44"/>
      <c r="P127" s="44"/>
      <c r="Q127" s="44"/>
      <c r="R127" s="44"/>
      <c r="S127" s="44"/>
      <c r="T127" s="44"/>
      <c r="U127" s="44"/>
      <c r="V127" s="44"/>
      <c r="W127" s="44"/>
    </row>
    <row r="128" spans="1:23" ht="15.75">
      <c r="A128" s="44"/>
      <c r="B128" s="44"/>
      <c r="C128" s="44"/>
      <c r="D128" s="44"/>
      <c r="E128" s="44"/>
      <c r="F128" s="44"/>
      <c r="G128" s="44"/>
      <c r="H128" s="44"/>
      <c r="I128" s="44"/>
      <c r="J128" s="44"/>
      <c r="K128" s="44"/>
      <c r="L128" s="44"/>
      <c r="M128" s="44"/>
      <c r="N128" s="44"/>
      <c r="O128" s="44"/>
      <c r="P128" s="44"/>
      <c r="Q128" s="44"/>
      <c r="R128" s="44"/>
      <c r="S128" s="44"/>
      <c r="T128" s="44"/>
      <c r="U128" s="44"/>
      <c r="V128" s="44"/>
      <c r="W128" s="44"/>
    </row>
    <row r="129" spans="1:23" ht="15.75">
      <c r="A129" s="44"/>
      <c r="B129" s="44"/>
      <c r="C129" s="44"/>
      <c r="D129" s="44"/>
      <c r="E129" s="44"/>
      <c r="F129" s="44"/>
      <c r="G129" s="44"/>
      <c r="H129" s="44"/>
      <c r="I129" s="44"/>
      <c r="J129" s="44"/>
      <c r="K129" s="44"/>
      <c r="L129" s="44"/>
      <c r="M129" s="44"/>
      <c r="N129" s="44"/>
      <c r="O129" s="44"/>
      <c r="P129" s="44"/>
      <c r="Q129" s="44"/>
      <c r="R129" s="44"/>
      <c r="S129" s="44"/>
      <c r="T129" s="44"/>
      <c r="U129" s="44"/>
      <c r="V129" s="44"/>
      <c r="W129" s="44"/>
    </row>
    <row r="130" spans="1:23" ht="15.75">
      <c r="A130" s="44"/>
      <c r="B130" s="44"/>
      <c r="C130" s="44"/>
      <c r="D130" s="44"/>
      <c r="E130" s="44"/>
      <c r="F130" s="44"/>
      <c r="G130" s="44"/>
      <c r="H130" s="44"/>
      <c r="I130" s="44"/>
      <c r="J130" s="44"/>
      <c r="K130" s="44"/>
      <c r="L130" s="44"/>
      <c r="M130" s="44"/>
      <c r="N130" s="44"/>
      <c r="O130" s="44"/>
      <c r="P130" s="44"/>
      <c r="Q130" s="44"/>
      <c r="R130" s="44"/>
      <c r="S130" s="44"/>
      <c r="T130" s="44"/>
      <c r="U130" s="44"/>
      <c r="V130" s="44"/>
      <c r="W130" s="44"/>
    </row>
    <row r="131" spans="1:23" ht="15.75">
      <c r="A131" s="44"/>
      <c r="B131" s="44"/>
      <c r="C131" s="44"/>
      <c r="D131" s="44"/>
      <c r="E131" s="44"/>
      <c r="F131" s="44"/>
      <c r="G131" s="44"/>
      <c r="H131" s="44"/>
      <c r="I131" s="44"/>
      <c r="J131" s="44"/>
      <c r="K131" s="44"/>
      <c r="L131" s="44"/>
      <c r="M131" s="44"/>
      <c r="N131" s="44"/>
      <c r="O131" s="44"/>
      <c r="P131" s="44"/>
      <c r="Q131" s="44"/>
      <c r="R131" s="44"/>
      <c r="S131" s="44"/>
      <c r="T131" s="44"/>
      <c r="U131" s="44"/>
      <c r="V131" s="44"/>
      <c r="W131" s="44"/>
    </row>
    <row r="132" spans="1:23" ht="15.75">
      <c r="A132" s="44"/>
      <c r="B132" s="44"/>
      <c r="C132" s="44"/>
      <c r="D132" s="44"/>
      <c r="E132" s="44"/>
      <c r="F132" s="44"/>
      <c r="G132" s="44"/>
      <c r="H132" s="44"/>
      <c r="I132" s="44"/>
      <c r="J132" s="44"/>
      <c r="K132" s="44"/>
      <c r="L132" s="44"/>
      <c r="M132" s="44"/>
      <c r="N132" s="44"/>
      <c r="O132" s="44"/>
      <c r="P132" s="44"/>
      <c r="Q132" s="44"/>
      <c r="R132" s="44"/>
      <c r="S132" s="44"/>
      <c r="T132" s="44"/>
      <c r="U132" s="44"/>
      <c r="V132" s="44"/>
      <c r="W132" s="44"/>
    </row>
    <row r="133" spans="1:23" ht="15.75">
      <c r="A133" s="44"/>
      <c r="B133" s="44"/>
      <c r="C133" s="44"/>
      <c r="D133" s="44"/>
      <c r="E133" s="44"/>
      <c r="F133" s="44"/>
      <c r="G133" s="44"/>
      <c r="H133" s="44"/>
      <c r="I133" s="44"/>
      <c r="J133" s="44"/>
      <c r="K133" s="44"/>
      <c r="L133" s="44"/>
      <c r="M133" s="44"/>
      <c r="N133" s="44"/>
      <c r="O133" s="44"/>
      <c r="P133" s="44"/>
      <c r="Q133" s="44"/>
      <c r="R133" s="44"/>
      <c r="S133" s="44"/>
      <c r="T133" s="44"/>
      <c r="U133" s="44"/>
      <c r="V133" s="44"/>
      <c r="W133" s="44"/>
    </row>
    <row r="134" spans="1:23" ht="15.75">
      <c r="A134" s="44"/>
      <c r="B134" s="44"/>
      <c r="C134" s="44"/>
      <c r="D134" s="44"/>
      <c r="E134" s="44"/>
      <c r="F134" s="44"/>
      <c r="G134" s="44"/>
      <c r="H134" s="44"/>
      <c r="I134" s="44"/>
      <c r="J134" s="44"/>
      <c r="K134" s="44"/>
      <c r="L134" s="44"/>
      <c r="M134" s="44"/>
      <c r="N134" s="44"/>
      <c r="O134" s="44"/>
      <c r="P134" s="44"/>
      <c r="Q134" s="44"/>
      <c r="R134" s="44"/>
      <c r="S134" s="44"/>
      <c r="T134" s="44"/>
      <c r="U134" s="44"/>
      <c r="V134" s="44"/>
      <c r="W134" s="44"/>
    </row>
    <row r="135" spans="1:23" ht="15.75">
      <c r="A135" s="44"/>
      <c r="B135" s="44"/>
      <c r="C135" s="44"/>
      <c r="D135" s="44"/>
      <c r="E135" s="44"/>
      <c r="F135" s="44"/>
      <c r="G135" s="44"/>
      <c r="H135" s="44"/>
      <c r="I135" s="44"/>
      <c r="J135" s="44"/>
      <c r="K135" s="44"/>
      <c r="L135" s="44"/>
      <c r="M135" s="44"/>
      <c r="N135" s="44"/>
      <c r="O135" s="44"/>
      <c r="P135" s="44"/>
      <c r="Q135" s="44"/>
      <c r="R135" s="44"/>
      <c r="S135" s="44"/>
      <c r="T135" s="44"/>
      <c r="U135" s="44"/>
      <c r="V135" s="44"/>
      <c r="W135" s="44"/>
    </row>
    <row r="136" spans="1:23" ht="15.75">
      <c r="A136" s="44"/>
      <c r="B136" s="44"/>
      <c r="C136" s="44"/>
      <c r="D136" s="44"/>
      <c r="E136" s="44"/>
      <c r="F136" s="44"/>
      <c r="G136" s="44"/>
      <c r="H136" s="44"/>
      <c r="I136" s="44"/>
      <c r="J136" s="44"/>
      <c r="K136" s="44"/>
      <c r="L136" s="44"/>
      <c r="M136" s="44"/>
      <c r="N136" s="44"/>
      <c r="O136" s="44"/>
      <c r="P136" s="44"/>
      <c r="Q136" s="44"/>
      <c r="R136" s="44"/>
      <c r="S136" s="44"/>
      <c r="T136" s="44"/>
      <c r="U136" s="44"/>
      <c r="V136" s="44"/>
      <c r="W136" s="44"/>
    </row>
    <row r="137" spans="1:23" ht="15.75">
      <c r="A137" s="44"/>
      <c r="B137" s="44"/>
      <c r="C137" s="44"/>
      <c r="D137" s="44"/>
      <c r="E137" s="44"/>
      <c r="F137" s="44"/>
      <c r="G137" s="44"/>
      <c r="H137" s="44"/>
      <c r="I137" s="44"/>
      <c r="J137" s="44"/>
      <c r="K137" s="44"/>
      <c r="L137" s="44"/>
      <c r="M137" s="44"/>
      <c r="N137" s="44"/>
      <c r="O137" s="44"/>
      <c r="P137" s="44"/>
      <c r="Q137" s="44"/>
      <c r="R137" s="44"/>
      <c r="S137" s="44"/>
      <c r="T137" s="44"/>
      <c r="U137" s="44"/>
      <c r="V137" s="44"/>
      <c r="W137" s="44"/>
    </row>
    <row r="138" spans="1:23" ht="15.75">
      <c r="A138" s="44"/>
      <c r="B138" s="44"/>
      <c r="C138" s="44"/>
      <c r="D138" s="44"/>
      <c r="E138" s="44"/>
      <c r="F138" s="44"/>
      <c r="G138" s="44"/>
      <c r="H138" s="44"/>
      <c r="I138" s="44"/>
      <c r="J138" s="44"/>
      <c r="K138" s="44"/>
      <c r="L138" s="44"/>
      <c r="M138" s="44"/>
      <c r="N138" s="44"/>
      <c r="O138" s="44"/>
      <c r="P138" s="44"/>
      <c r="Q138" s="44"/>
      <c r="R138" s="44"/>
      <c r="S138" s="44"/>
      <c r="T138" s="44"/>
      <c r="U138" s="44"/>
      <c r="V138" s="44"/>
      <c r="W138" s="44"/>
    </row>
    <row r="139" spans="1:23" ht="15.75">
      <c r="A139" s="44"/>
      <c r="B139" s="44"/>
      <c r="C139" s="44"/>
      <c r="D139" s="44"/>
      <c r="E139" s="44"/>
      <c r="F139" s="44"/>
      <c r="G139" s="44"/>
      <c r="H139" s="44"/>
      <c r="I139" s="44"/>
      <c r="J139" s="44"/>
      <c r="K139" s="44"/>
      <c r="L139" s="44"/>
      <c r="M139" s="44"/>
      <c r="N139" s="44"/>
      <c r="O139" s="44"/>
      <c r="P139" s="44"/>
      <c r="Q139" s="44"/>
      <c r="R139" s="44"/>
      <c r="S139" s="44"/>
      <c r="T139" s="44"/>
      <c r="U139" s="44"/>
      <c r="V139" s="44"/>
      <c r="W139" s="44"/>
    </row>
    <row r="140" spans="1:23" ht="15.75">
      <c r="A140" s="44"/>
      <c r="B140" s="44"/>
      <c r="C140" s="44"/>
      <c r="D140" s="44"/>
      <c r="E140" s="44"/>
      <c r="F140" s="44"/>
      <c r="G140" s="44"/>
      <c r="H140" s="44"/>
      <c r="I140" s="44"/>
      <c r="J140" s="44"/>
      <c r="K140" s="44"/>
      <c r="L140" s="44"/>
      <c r="M140" s="44"/>
      <c r="N140" s="44"/>
      <c r="O140" s="44"/>
      <c r="P140" s="44"/>
      <c r="Q140" s="44"/>
      <c r="R140" s="44"/>
      <c r="S140" s="44"/>
      <c r="T140" s="44"/>
      <c r="U140" s="44"/>
      <c r="V140" s="44"/>
      <c r="W140" s="44"/>
    </row>
    <row r="141" spans="1:23" ht="15.75">
      <c r="A141" s="44"/>
      <c r="B141" s="44"/>
      <c r="C141" s="44"/>
      <c r="D141" s="44"/>
      <c r="E141" s="44"/>
      <c r="F141" s="44"/>
      <c r="G141" s="44"/>
      <c r="H141" s="44"/>
      <c r="I141" s="44"/>
      <c r="J141" s="44"/>
      <c r="K141" s="44"/>
      <c r="L141" s="44"/>
      <c r="M141" s="44"/>
      <c r="N141" s="44"/>
      <c r="O141" s="44"/>
      <c r="P141" s="44"/>
      <c r="Q141" s="44"/>
      <c r="R141" s="44"/>
      <c r="S141" s="44"/>
      <c r="T141" s="44"/>
      <c r="U141" s="44"/>
      <c r="V141" s="44"/>
      <c r="W141" s="44"/>
    </row>
    <row r="142" spans="1:23" ht="15.75">
      <c r="A142" s="44"/>
      <c r="B142" s="44"/>
      <c r="C142" s="44"/>
      <c r="D142" s="44"/>
      <c r="E142" s="44"/>
      <c r="F142" s="44"/>
      <c r="G142" s="44"/>
      <c r="H142" s="44"/>
      <c r="I142" s="44"/>
      <c r="J142" s="44"/>
      <c r="K142" s="44"/>
      <c r="L142" s="44"/>
      <c r="M142" s="44"/>
      <c r="N142" s="44"/>
      <c r="O142" s="44"/>
      <c r="P142" s="44"/>
      <c r="Q142" s="44"/>
      <c r="R142" s="44"/>
      <c r="S142" s="44"/>
      <c r="T142" s="44"/>
      <c r="U142" s="44"/>
      <c r="V142" s="44"/>
      <c r="W142" s="44"/>
    </row>
    <row r="143" spans="1:23" ht="15.75">
      <c r="A143" s="44"/>
      <c r="B143" s="44"/>
      <c r="C143" s="44"/>
      <c r="D143" s="44"/>
      <c r="E143" s="44"/>
      <c r="F143" s="44"/>
      <c r="G143" s="44"/>
      <c r="H143" s="44"/>
      <c r="I143" s="44"/>
      <c r="J143" s="44"/>
      <c r="K143" s="44"/>
      <c r="L143" s="44"/>
      <c r="M143" s="44"/>
      <c r="N143" s="44"/>
      <c r="O143" s="44"/>
      <c r="P143" s="44"/>
      <c r="Q143" s="44"/>
      <c r="R143" s="44"/>
      <c r="S143" s="44"/>
      <c r="T143" s="44"/>
      <c r="U143" s="44"/>
      <c r="V143" s="44"/>
      <c r="W143" s="44"/>
    </row>
    <row r="144" spans="1:23" ht="15.75">
      <c r="A144" s="44"/>
      <c r="B144" s="44"/>
      <c r="C144" s="44"/>
      <c r="D144" s="44"/>
      <c r="E144" s="44"/>
      <c r="F144" s="44"/>
      <c r="G144" s="44"/>
      <c r="H144" s="44"/>
      <c r="I144" s="44"/>
      <c r="J144" s="44"/>
      <c r="K144" s="44"/>
      <c r="L144" s="44"/>
      <c r="M144" s="44"/>
      <c r="N144" s="44"/>
      <c r="O144" s="44"/>
      <c r="P144" s="44"/>
      <c r="Q144" s="44"/>
      <c r="R144" s="44"/>
      <c r="S144" s="44"/>
      <c r="T144" s="44"/>
      <c r="U144" s="44"/>
      <c r="V144" s="44"/>
      <c r="W144" s="44"/>
    </row>
    <row r="145" spans="1:23" ht="15.75">
      <c r="A145" s="44"/>
      <c r="B145" s="44"/>
      <c r="C145" s="44"/>
      <c r="D145" s="44"/>
      <c r="E145" s="44"/>
      <c r="F145" s="44"/>
      <c r="G145" s="44"/>
      <c r="H145" s="44"/>
      <c r="I145" s="44"/>
      <c r="J145" s="44"/>
      <c r="K145" s="44"/>
      <c r="L145" s="44"/>
      <c r="M145" s="44"/>
      <c r="N145" s="44"/>
      <c r="O145" s="44"/>
      <c r="P145" s="44"/>
      <c r="Q145" s="44"/>
      <c r="R145" s="44"/>
      <c r="S145" s="44"/>
      <c r="T145" s="44"/>
      <c r="U145" s="44"/>
      <c r="V145" s="44"/>
      <c r="W145" s="44"/>
    </row>
    <row r="146" spans="1:23" ht="15.75">
      <c r="A146" s="44"/>
      <c r="B146" s="44"/>
      <c r="C146" s="44"/>
      <c r="D146" s="44"/>
      <c r="E146" s="44"/>
      <c r="F146" s="44"/>
      <c r="G146" s="44"/>
      <c r="H146" s="44"/>
      <c r="I146" s="44"/>
      <c r="J146" s="44"/>
      <c r="K146" s="44"/>
      <c r="L146" s="44"/>
      <c r="M146" s="44"/>
      <c r="N146" s="44"/>
      <c r="O146" s="44"/>
      <c r="P146" s="44"/>
      <c r="Q146" s="44"/>
      <c r="R146" s="44"/>
      <c r="S146" s="44"/>
      <c r="T146" s="44"/>
      <c r="U146" s="44"/>
      <c r="V146" s="44"/>
      <c r="W146" s="44"/>
    </row>
    <row r="147" spans="1:23" ht="15.75">
      <c r="A147" s="44"/>
      <c r="B147" s="44"/>
      <c r="C147" s="44"/>
      <c r="D147" s="44"/>
      <c r="E147" s="44"/>
      <c r="F147" s="44"/>
      <c r="G147" s="44"/>
      <c r="H147" s="44"/>
      <c r="I147" s="44"/>
      <c r="J147" s="44"/>
      <c r="K147" s="44"/>
      <c r="L147" s="44"/>
      <c r="M147" s="44"/>
      <c r="N147" s="44"/>
      <c r="O147" s="44"/>
      <c r="P147" s="44"/>
      <c r="Q147" s="44"/>
      <c r="R147" s="44"/>
      <c r="S147" s="44"/>
      <c r="T147" s="44"/>
      <c r="U147" s="44"/>
      <c r="V147" s="44"/>
      <c r="W147" s="44"/>
    </row>
    <row r="148" spans="1:23" ht="15.75">
      <c r="A148" s="44"/>
      <c r="B148" s="44"/>
      <c r="C148" s="44"/>
      <c r="D148" s="44"/>
      <c r="E148" s="44"/>
      <c r="F148" s="44"/>
      <c r="G148" s="44"/>
      <c r="H148" s="44"/>
      <c r="I148" s="44"/>
      <c r="J148" s="44"/>
      <c r="K148" s="44"/>
      <c r="L148" s="44"/>
      <c r="M148" s="44"/>
      <c r="N148" s="44"/>
      <c r="O148" s="44"/>
      <c r="P148" s="44"/>
      <c r="Q148" s="44"/>
      <c r="R148" s="44"/>
      <c r="S148" s="44"/>
      <c r="T148" s="44"/>
      <c r="U148" s="44"/>
      <c r="V148" s="44"/>
      <c r="W148" s="44"/>
    </row>
    <row r="149" spans="1:23" ht="15.75">
      <c r="A149" s="44"/>
      <c r="B149" s="44"/>
      <c r="C149" s="44"/>
      <c r="D149" s="44"/>
      <c r="E149" s="44"/>
      <c r="F149" s="44"/>
      <c r="G149" s="44"/>
      <c r="H149" s="44"/>
      <c r="I149" s="44"/>
      <c r="J149" s="44"/>
      <c r="K149" s="44"/>
      <c r="L149" s="44"/>
      <c r="M149" s="44"/>
      <c r="N149" s="44"/>
      <c r="O149" s="44"/>
      <c r="P149" s="44"/>
      <c r="Q149" s="44"/>
      <c r="R149" s="44"/>
      <c r="S149" s="44"/>
      <c r="T149" s="44"/>
      <c r="U149" s="44"/>
      <c r="V149" s="44"/>
      <c r="W149" s="44"/>
    </row>
    <row r="150" spans="1:23" ht="15.75">
      <c r="A150" s="44"/>
      <c r="B150" s="44"/>
      <c r="C150" s="44"/>
      <c r="D150" s="44"/>
      <c r="E150" s="44"/>
      <c r="F150" s="44"/>
      <c r="G150" s="44"/>
      <c r="H150" s="44"/>
      <c r="I150" s="44"/>
      <c r="J150" s="44"/>
      <c r="K150" s="44"/>
      <c r="L150" s="44"/>
      <c r="M150" s="44"/>
      <c r="N150" s="44"/>
      <c r="O150" s="44"/>
      <c r="P150" s="44"/>
      <c r="Q150" s="44"/>
      <c r="R150" s="44"/>
      <c r="S150" s="44"/>
      <c r="T150" s="44"/>
      <c r="U150" s="44"/>
      <c r="V150" s="44"/>
      <c r="W150" s="44"/>
    </row>
    <row r="151" spans="1:23" ht="15.75">
      <c r="A151" s="44"/>
      <c r="B151" s="44"/>
      <c r="C151" s="44"/>
      <c r="D151" s="44"/>
      <c r="E151" s="44"/>
      <c r="F151" s="44"/>
      <c r="G151" s="44"/>
      <c r="H151" s="44"/>
      <c r="I151" s="44"/>
      <c r="J151" s="44"/>
      <c r="K151" s="44"/>
      <c r="L151" s="44"/>
      <c r="M151" s="44"/>
      <c r="N151" s="44"/>
      <c r="O151" s="44"/>
      <c r="P151" s="44"/>
      <c r="Q151" s="44"/>
      <c r="R151" s="44"/>
      <c r="S151" s="44"/>
      <c r="T151" s="44"/>
      <c r="U151" s="44"/>
      <c r="V151" s="44"/>
      <c r="W151" s="44"/>
    </row>
    <row r="152" spans="1:23" ht="15.75">
      <c r="A152" s="44"/>
      <c r="B152" s="44"/>
      <c r="C152" s="44"/>
      <c r="D152" s="44"/>
      <c r="E152" s="44"/>
      <c r="F152" s="44"/>
      <c r="G152" s="44"/>
      <c r="H152" s="44"/>
      <c r="I152" s="44"/>
      <c r="J152" s="44"/>
      <c r="K152" s="44"/>
      <c r="L152" s="44"/>
      <c r="M152" s="44"/>
      <c r="N152" s="44"/>
      <c r="O152" s="44"/>
      <c r="P152" s="44"/>
      <c r="Q152" s="44"/>
      <c r="R152" s="44"/>
      <c r="S152" s="44"/>
      <c r="T152" s="44"/>
      <c r="U152" s="44"/>
      <c r="V152" s="44"/>
      <c r="W152" s="44"/>
    </row>
    <row r="153" spans="1:23" ht="15.75">
      <c r="A153" s="44"/>
      <c r="B153" s="44"/>
      <c r="C153" s="44"/>
      <c r="D153" s="44"/>
      <c r="E153" s="44"/>
      <c r="F153" s="44"/>
      <c r="G153" s="44"/>
      <c r="H153" s="44"/>
      <c r="I153" s="44"/>
      <c r="J153" s="44"/>
      <c r="K153" s="44"/>
      <c r="L153" s="44"/>
      <c r="M153" s="44"/>
      <c r="N153" s="44"/>
      <c r="O153" s="44"/>
      <c r="P153" s="44"/>
      <c r="Q153" s="44"/>
      <c r="R153" s="44"/>
      <c r="S153" s="44"/>
      <c r="T153" s="44"/>
      <c r="U153" s="44"/>
      <c r="V153" s="44"/>
      <c r="W153" s="44"/>
    </row>
    <row r="154" spans="1:23" ht="15.75">
      <c r="A154" s="44"/>
      <c r="B154" s="44"/>
      <c r="C154" s="44"/>
      <c r="D154" s="44"/>
      <c r="E154" s="44"/>
      <c r="F154" s="44"/>
      <c r="G154" s="44"/>
      <c r="H154" s="44"/>
      <c r="I154" s="44"/>
      <c r="J154" s="44"/>
      <c r="K154" s="44"/>
      <c r="L154" s="44"/>
      <c r="M154" s="44"/>
      <c r="N154" s="44"/>
      <c r="O154" s="44"/>
      <c r="P154" s="44"/>
      <c r="Q154" s="44"/>
      <c r="R154" s="44"/>
      <c r="S154" s="44"/>
      <c r="T154" s="44"/>
      <c r="U154" s="44"/>
      <c r="V154" s="44"/>
      <c r="W154" s="44"/>
    </row>
    <row r="155" spans="1:23" ht="15.75">
      <c r="A155" s="44"/>
      <c r="B155" s="44"/>
      <c r="C155" s="44"/>
      <c r="D155" s="44"/>
      <c r="E155" s="44"/>
      <c r="F155" s="44"/>
      <c r="G155" s="44"/>
      <c r="H155" s="44"/>
      <c r="I155" s="44"/>
      <c r="J155" s="44"/>
      <c r="K155" s="44"/>
      <c r="L155" s="44"/>
      <c r="M155" s="44"/>
      <c r="N155" s="44"/>
      <c r="O155" s="44"/>
      <c r="P155" s="44"/>
      <c r="Q155" s="44"/>
      <c r="R155" s="44"/>
      <c r="S155" s="44"/>
      <c r="T155" s="44"/>
      <c r="U155" s="44"/>
      <c r="V155" s="44"/>
      <c r="W155" s="44"/>
    </row>
    <row r="156" spans="1:23" ht="15.75">
      <c r="A156" s="44"/>
      <c r="B156" s="44"/>
      <c r="C156" s="44"/>
      <c r="D156" s="44"/>
      <c r="E156" s="44"/>
      <c r="F156" s="44"/>
      <c r="G156" s="44"/>
      <c r="H156" s="44"/>
      <c r="I156" s="44"/>
      <c r="J156" s="44"/>
      <c r="K156" s="44"/>
      <c r="L156" s="44"/>
      <c r="M156" s="44"/>
      <c r="N156" s="44"/>
      <c r="O156" s="44"/>
      <c r="P156" s="44"/>
      <c r="Q156" s="44"/>
      <c r="R156" s="44"/>
      <c r="S156" s="44"/>
      <c r="T156" s="44"/>
      <c r="U156" s="44"/>
      <c r="V156" s="44"/>
      <c r="W156" s="44"/>
    </row>
    <row r="157" spans="1:23" ht="15.75">
      <c r="A157" s="44"/>
      <c r="B157" s="44"/>
      <c r="C157" s="44"/>
      <c r="D157" s="44"/>
      <c r="E157" s="44"/>
      <c r="F157" s="44"/>
      <c r="G157" s="44"/>
      <c r="H157" s="44"/>
      <c r="I157" s="44"/>
      <c r="J157" s="44"/>
      <c r="K157" s="44"/>
      <c r="L157" s="44"/>
      <c r="M157" s="44"/>
      <c r="N157" s="44"/>
      <c r="O157" s="44"/>
      <c r="P157" s="44"/>
      <c r="Q157" s="44"/>
      <c r="R157" s="44"/>
      <c r="S157" s="44"/>
      <c r="T157" s="44"/>
      <c r="U157" s="44"/>
      <c r="V157" s="44"/>
      <c r="W157" s="44"/>
    </row>
    <row r="158" spans="1:23" ht="15.75">
      <c r="A158" s="44"/>
      <c r="B158" s="44"/>
      <c r="C158" s="44"/>
      <c r="D158" s="44"/>
      <c r="E158" s="44"/>
      <c r="F158" s="44"/>
      <c r="G158" s="44"/>
      <c r="H158" s="44"/>
      <c r="I158" s="44"/>
      <c r="J158" s="44"/>
      <c r="K158" s="44"/>
      <c r="L158" s="44"/>
      <c r="M158" s="44"/>
      <c r="N158" s="44"/>
      <c r="O158" s="44"/>
      <c r="P158" s="44"/>
      <c r="Q158" s="44"/>
      <c r="R158" s="44"/>
      <c r="S158" s="44"/>
      <c r="T158" s="44"/>
      <c r="U158" s="44"/>
      <c r="V158" s="44"/>
      <c r="W158" s="44"/>
    </row>
    <row r="159" spans="1:23" ht="15.75">
      <c r="A159" s="44"/>
      <c r="B159" s="44"/>
      <c r="C159" s="44"/>
      <c r="D159" s="44"/>
      <c r="E159" s="44"/>
      <c r="F159" s="44"/>
      <c r="G159" s="44"/>
      <c r="H159" s="44"/>
      <c r="I159" s="44"/>
      <c r="J159" s="44"/>
      <c r="K159" s="44"/>
      <c r="L159" s="44"/>
      <c r="M159" s="44"/>
      <c r="N159" s="44"/>
      <c r="O159" s="44"/>
      <c r="P159" s="44"/>
      <c r="Q159" s="44"/>
      <c r="R159" s="44"/>
      <c r="S159" s="44"/>
      <c r="T159" s="44"/>
      <c r="U159" s="44"/>
      <c r="V159" s="44"/>
      <c r="W159" s="44"/>
    </row>
    <row r="160" spans="1:23" ht="15.75">
      <c r="A160" s="44"/>
      <c r="B160" s="44"/>
      <c r="C160" s="44"/>
      <c r="D160" s="44"/>
      <c r="E160" s="44"/>
      <c r="F160" s="44"/>
      <c r="G160" s="44"/>
      <c r="H160" s="44"/>
      <c r="I160" s="44"/>
      <c r="J160" s="44"/>
      <c r="K160" s="44"/>
      <c r="L160" s="44"/>
      <c r="M160" s="44"/>
      <c r="N160" s="44"/>
      <c r="O160" s="44"/>
      <c r="P160" s="44"/>
      <c r="Q160" s="44"/>
      <c r="R160" s="44"/>
      <c r="S160" s="44"/>
      <c r="T160" s="44"/>
      <c r="U160" s="44"/>
      <c r="V160" s="44"/>
      <c r="W160" s="44"/>
    </row>
    <row r="161" spans="1:23" ht="15.75">
      <c r="A161" s="44"/>
      <c r="B161" s="44"/>
      <c r="C161" s="44"/>
      <c r="D161" s="44"/>
      <c r="E161" s="44"/>
      <c r="F161" s="44"/>
      <c r="G161" s="44"/>
      <c r="H161" s="44"/>
      <c r="I161" s="44"/>
      <c r="J161" s="44"/>
      <c r="K161" s="44"/>
      <c r="L161" s="44"/>
      <c r="M161" s="44"/>
      <c r="N161" s="44"/>
      <c r="O161" s="44"/>
      <c r="P161" s="44"/>
      <c r="Q161" s="44"/>
      <c r="R161" s="44"/>
      <c r="S161" s="44"/>
      <c r="T161" s="44"/>
      <c r="U161" s="44"/>
      <c r="V161" s="44"/>
      <c r="W161" s="44"/>
    </row>
    <row r="162" spans="1:23" ht="15.75">
      <c r="A162" s="44"/>
      <c r="B162" s="44"/>
      <c r="C162" s="44"/>
      <c r="D162" s="44"/>
      <c r="E162" s="44"/>
      <c r="F162" s="44"/>
      <c r="G162" s="44"/>
      <c r="H162" s="44"/>
      <c r="I162" s="44"/>
      <c r="J162" s="44"/>
      <c r="K162" s="44"/>
      <c r="L162" s="44"/>
      <c r="M162" s="44"/>
      <c r="N162" s="44"/>
      <c r="O162" s="44"/>
      <c r="P162" s="44"/>
      <c r="Q162" s="44"/>
      <c r="R162" s="44"/>
      <c r="S162" s="44"/>
      <c r="T162" s="44"/>
      <c r="U162" s="44"/>
      <c r="V162" s="44"/>
      <c r="W162" s="44"/>
    </row>
    <row r="163" spans="1:23" ht="15.75">
      <c r="A163" s="44"/>
      <c r="B163" s="44"/>
      <c r="C163" s="44"/>
      <c r="D163" s="44"/>
      <c r="E163" s="44"/>
      <c r="F163" s="44"/>
      <c r="G163" s="44"/>
      <c r="H163" s="44"/>
      <c r="I163" s="44"/>
      <c r="J163" s="44"/>
      <c r="K163" s="44"/>
      <c r="L163" s="44"/>
      <c r="M163" s="44"/>
      <c r="N163" s="44"/>
      <c r="O163" s="44"/>
      <c r="P163" s="44"/>
      <c r="Q163" s="44"/>
      <c r="R163" s="44"/>
      <c r="S163" s="44"/>
      <c r="T163" s="44"/>
      <c r="U163" s="44"/>
      <c r="V163" s="44"/>
      <c r="W163" s="44"/>
    </row>
    <row r="164" spans="1:23" ht="15.75">
      <c r="A164" s="44"/>
      <c r="B164" s="44"/>
      <c r="C164" s="44"/>
      <c r="D164" s="44"/>
      <c r="E164" s="44"/>
      <c r="F164" s="44"/>
      <c r="G164" s="44"/>
      <c r="H164" s="44"/>
      <c r="I164" s="44"/>
      <c r="J164" s="44"/>
      <c r="K164" s="44"/>
      <c r="L164" s="44"/>
      <c r="M164" s="44"/>
      <c r="N164" s="44"/>
      <c r="O164" s="44"/>
      <c r="P164" s="44"/>
      <c r="Q164" s="44"/>
      <c r="R164" s="44"/>
      <c r="S164" s="44"/>
      <c r="T164" s="44"/>
      <c r="U164" s="44"/>
      <c r="V164" s="44"/>
      <c r="W164" s="44"/>
    </row>
    <row r="165" spans="1:23" ht="15.75">
      <c r="A165" s="44"/>
      <c r="B165" s="44"/>
      <c r="C165" s="44"/>
      <c r="D165" s="44"/>
      <c r="E165" s="44"/>
      <c r="F165" s="44"/>
      <c r="G165" s="44"/>
      <c r="H165" s="44"/>
      <c r="I165" s="44"/>
      <c r="J165" s="44"/>
      <c r="K165" s="44"/>
      <c r="L165" s="44"/>
      <c r="M165" s="44"/>
      <c r="N165" s="44"/>
      <c r="O165" s="44"/>
      <c r="P165" s="44"/>
      <c r="Q165" s="44"/>
      <c r="R165" s="44"/>
      <c r="S165" s="44"/>
      <c r="T165" s="44"/>
      <c r="U165" s="44"/>
      <c r="V165" s="44"/>
      <c r="W165" s="44"/>
    </row>
    <row r="166" spans="1:23" ht="15.75">
      <c r="A166" s="44"/>
      <c r="B166" s="44"/>
      <c r="C166" s="44"/>
      <c r="D166" s="44"/>
      <c r="E166" s="44"/>
      <c r="F166" s="44"/>
      <c r="G166" s="44"/>
      <c r="H166" s="44"/>
      <c r="I166" s="44"/>
      <c r="J166" s="44"/>
      <c r="K166" s="44"/>
      <c r="L166" s="44"/>
      <c r="M166" s="44"/>
      <c r="N166" s="44"/>
      <c r="O166" s="44"/>
      <c r="P166" s="44"/>
      <c r="Q166" s="44"/>
      <c r="R166" s="44"/>
      <c r="S166" s="44"/>
      <c r="T166" s="44"/>
      <c r="U166" s="44"/>
      <c r="V166" s="44"/>
      <c r="W166" s="44"/>
    </row>
    <row r="167" spans="1:23" ht="15.75">
      <c r="A167" s="44"/>
      <c r="B167" s="44"/>
      <c r="C167" s="44"/>
      <c r="D167" s="44"/>
      <c r="E167" s="44"/>
      <c r="F167" s="44"/>
      <c r="G167" s="44"/>
      <c r="H167" s="44"/>
      <c r="I167" s="44"/>
      <c r="J167" s="44"/>
      <c r="K167" s="44"/>
      <c r="L167" s="44"/>
      <c r="M167" s="44"/>
      <c r="N167" s="44"/>
      <c r="O167" s="44"/>
      <c r="P167" s="44"/>
      <c r="Q167" s="44"/>
      <c r="R167" s="44"/>
      <c r="S167" s="44"/>
      <c r="T167" s="44"/>
      <c r="U167" s="44"/>
      <c r="V167" s="44"/>
      <c r="W167" s="44"/>
    </row>
    <row r="168" spans="1:23" ht="15.75">
      <c r="A168" s="44"/>
      <c r="B168" s="44"/>
      <c r="C168" s="44"/>
      <c r="D168" s="44"/>
      <c r="E168" s="44"/>
      <c r="F168" s="44"/>
      <c r="G168" s="44"/>
      <c r="H168" s="44"/>
      <c r="I168" s="44"/>
      <c r="J168" s="44"/>
      <c r="K168" s="44"/>
      <c r="L168" s="44"/>
      <c r="M168" s="44"/>
      <c r="N168" s="44"/>
      <c r="O168" s="44"/>
      <c r="P168" s="44"/>
      <c r="Q168" s="44"/>
      <c r="R168" s="44"/>
      <c r="S168" s="44"/>
      <c r="T168" s="44"/>
      <c r="U168" s="44"/>
      <c r="V168" s="44"/>
      <c r="W168" s="44"/>
    </row>
    <row r="169" spans="1:23" ht="15.75">
      <c r="A169" s="44"/>
      <c r="B169" s="44"/>
      <c r="C169" s="44"/>
      <c r="D169" s="44"/>
      <c r="E169" s="44"/>
      <c r="F169" s="44"/>
      <c r="G169" s="44"/>
      <c r="H169" s="44"/>
      <c r="I169" s="44"/>
      <c r="J169" s="44"/>
      <c r="K169" s="44"/>
      <c r="L169" s="44"/>
      <c r="M169" s="44"/>
      <c r="N169" s="44"/>
      <c r="O169" s="44"/>
      <c r="P169" s="44"/>
      <c r="Q169" s="44"/>
      <c r="R169" s="44"/>
      <c r="S169" s="44"/>
      <c r="T169" s="44"/>
      <c r="U169" s="44"/>
      <c r="V169" s="44"/>
      <c r="W169" s="44"/>
    </row>
    <row r="170" spans="1:23" ht="15.75">
      <c r="A170" s="44"/>
      <c r="B170" s="44"/>
      <c r="C170" s="44"/>
      <c r="D170" s="44"/>
      <c r="E170" s="44"/>
      <c r="F170" s="44"/>
      <c r="G170" s="44"/>
      <c r="H170" s="44"/>
      <c r="I170" s="44"/>
      <c r="J170" s="44"/>
      <c r="K170" s="44"/>
      <c r="L170" s="44"/>
      <c r="M170" s="44"/>
      <c r="N170" s="44"/>
      <c r="O170" s="44"/>
      <c r="P170" s="44"/>
      <c r="Q170" s="44"/>
      <c r="R170" s="44"/>
      <c r="S170" s="44"/>
      <c r="T170" s="44"/>
      <c r="U170" s="44"/>
      <c r="V170" s="44"/>
      <c r="W170" s="44"/>
    </row>
    <row r="171" spans="1:23" ht="15.75">
      <c r="A171" s="44"/>
      <c r="B171" s="44"/>
      <c r="C171" s="44"/>
      <c r="D171" s="44"/>
      <c r="E171" s="44"/>
      <c r="F171" s="44"/>
      <c r="G171" s="44"/>
      <c r="H171" s="44"/>
      <c r="I171" s="44"/>
      <c r="J171" s="44"/>
      <c r="K171" s="44"/>
      <c r="L171" s="44"/>
      <c r="M171" s="44"/>
      <c r="N171" s="44"/>
      <c r="O171" s="44"/>
      <c r="P171" s="44"/>
      <c r="Q171" s="44"/>
      <c r="R171" s="44"/>
      <c r="S171" s="44"/>
      <c r="T171" s="44"/>
      <c r="U171" s="44"/>
      <c r="V171" s="44"/>
      <c r="W171" s="44"/>
    </row>
    <row r="172" spans="1:23" ht="15.75">
      <c r="A172" s="44"/>
      <c r="B172" s="44"/>
      <c r="C172" s="44"/>
      <c r="D172" s="44"/>
      <c r="E172" s="44"/>
      <c r="F172" s="44"/>
      <c r="G172" s="44"/>
      <c r="H172" s="44"/>
      <c r="I172" s="44"/>
      <c r="J172" s="44"/>
      <c r="K172" s="44"/>
      <c r="L172" s="44"/>
      <c r="M172" s="44"/>
      <c r="N172" s="44"/>
      <c r="O172" s="44"/>
      <c r="P172" s="44"/>
      <c r="Q172" s="44"/>
      <c r="R172" s="44"/>
      <c r="S172" s="44"/>
      <c r="T172" s="44"/>
      <c r="U172" s="44"/>
      <c r="V172" s="44"/>
      <c r="W172" s="44"/>
    </row>
    <row r="173" spans="1:23" ht="15.75">
      <c r="A173" s="44"/>
      <c r="B173" s="44"/>
      <c r="C173" s="44"/>
      <c r="D173" s="44"/>
      <c r="E173" s="44"/>
      <c r="F173" s="44"/>
      <c r="G173" s="44"/>
      <c r="H173" s="44"/>
      <c r="I173" s="44"/>
      <c r="J173" s="44"/>
      <c r="K173" s="44"/>
      <c r="L173" s="44"/>
      <c r="M173" s="44"/>
      <c r="N173" s="44"/>
      <c r="O173" s="44"/>
      <c r="P173" s="44"/>
      <c r="Q173" s="44"/>
      <c r="R173" s="44"/>
      <c r="S173" s="44"/>
      <c r="T173" s="44"/>
      <c r="U173" s="44"/>
      <c r="V173" s="44"/>
      <c r="W173" s="44"/>
    </row>
    <row r="174" spans="1:23" ht="15.75">
      <c r="A174" s="44"/>
      <c r="B174" s="44"/>
      <c r="C174" s="44"/>
      <c r="D174" s="44"/>
      <c r="E174" s="44"/>
      <c r="F174" s="44"/>
      <c r="G174" s="44"/>
      <c r="H174" s="44"/>
      <c r="I174" s="44"/>
      <c r="J174" s="44"/>
      <c r="K174" s="44"/>
      <c r="L174" s="44"/>
      <c r="M174" s="44"/>
      <c r="N174" s="44"/>
      <c r="O174" s="44"/>
      <c r="P174" s="44"/>
      <c r="Q174" s="44"/>
      <c r="R174" s="44"/>
      <c r="S174" s="44"/>
      <c r="T174" s="44"/>
      <c r="U174" s="44"/>
      <c r="V174" s="44"/>
      <c r="W174" s="44"/>
    </row>
    <row r="175" spans="1:23" ht="15.75">
      <c r="A175" s="44"/>
      <c r="B175" s="44"/>
      <c r="C175" s="44"/>
      <c r="D175" s="44"/>
      <c r="E175" s="44"/>
      <c r="F175" s="44"/>
      <c r="G175" s="44"/>
      <c r="H175" s="44"/>
      <c r="I175" s="44"/>
      <c r="J175" s="44"/>
      <c r="K175" s="44"/>
      <c r="L175" s="44"/>
      <c r="M175" s="44"/>
      <c r="N175" s="44"/>
      <c r="O175" s="44"/>
      <c r="P175" s="44"/>
      <c r="Q175" s="44"/>
      <c r="R175" s="44"/>
      <c r="S175" s="44"/>
      <c r="T175" s="44"/>
      <c r="U175" s="44"/>
      <c r="V175" s="44"/>
      <c r="W175" s="44"/>
    </row>
    <row r="176" spans="1:23" ht="15.75">
      <c r="A176" s="44"/>
      <c r="B176" s="44"/>
      <c r="C176" s="44"/>
      <c r="D176" s="44"/>
      <c r="E176" s="44"/>
      <c r="F176" s="44"/>
      <c r="G176" s="44"/>
      <c r="H176" s="44"/>
      <c r="I176" s="44"/>
      <c r="J176" s="44"/>
      <c r="K176" s="44"/>
      <c r="L176" s="44"/>
      <c r="M176" s="44"/>
      <c r="N176" s="44"/>
      <c r="O176" s="44"/>
      <c r="P176" s="44"/>
      <c r="Q176" s="44"/>
      <c r="R176" s="44"/>
      <c r="S176" s="44"/>
      <c r="T176" s="44"/>
      <c r="U176" s="44"/>
      <c r="V176" s="44"/>
      <c r="W176" s="44"/>
    </row>
    <row r="177" spans="1:23" ht="15.75">
      <c r="A177" s="44"/>
      <c r="B177" s="44"/>
      <c r="C177" s="44"/>
      <c r="D177" s="44"/>
      <c r="E177" s="44"/>
      <c r="F177" s="44"/>
      <c r="G177" s="44"/>
      <c r="H177" s="44"/>
      <c r="I177" s="44"/>
      <c r="J177" s="44"/>
      <c r="K177" s="44"/>
      <c r="L177" s="44"/>
      <c r="M177" s="44"/>
      <c r="N177" s="44"/>
      <c r="O177" s="44"/>
      <c r="P177" s="44"/>
      <c r="Q177" s="44"/>
      <c r="R177" s="44"/>
      <c r="S177" s="44"/>
      <c r="T177" s="44"/>
      <c r="U177" s="44"/>
      <c r="V177" s="44"/>
      <c r="W177" s="44"/>
    </row>
    <row r="178" spans="1:23" ht="15.75">
      <c r="A178" s="44"/>
      <c r="B178" s="44"/>
      <c r="C178" s="44"/>
      <c r="D178" s="44"/>
      <c r="E178" s="44"/>
      <c r="F178" s="44"/>
      <c r="G178" s="44"/>
      <c r="H178" s="44"/>
      <c r="I178" s="44"/>
      <c r="J178" s="44"/>
      <c r="K178" s="44"/>
      <c r="L178" s="44"/>
      <c r="M178" s="44"/>
      <c r="N178" s="44"/>
      <c r="O178" s="44"/>
      <c r="P178" s="44"/>
      <c r="Q178" s="44"/>
      <c r="R178" s="44"/>
      <c r="S178" s="44"/>
      <c r="T178" s="44"/>
      <c r="U178" s="44"/>
      <c r="V178" s="44"/>
      <c r="W178" s="44"/>
    </row>
    <row r="179" spans="1:23" ht="15.75">
      <c r="A179" s="44"/>
      <c r="B179" s="44"/>
      <c r="C179" s="44"/>
      <c r="D179" s="44"/>
      <c r="E179" s="44"/>
      <c r="F179" s="44"/>
      <c r="G179" s="44"/>
      <c r="H179" s="44"/>
      <c r="I179" s="44"/>
      <c r="J179" s="44"/>
      <c r="K179" s="44"/>
      <c r="L179" s="44"/>
      <c r="M179" s="44"/>
      <c r="N179" s="44"/>
      <c r="O179" s="44"/>
      <c r="P179" s="44"/>
      <c r="Q179" s="44"/>
      <c r="R179" s="44"/>
      <c r="S179" s="44"/>
      <c r="T179" s="44"/>
      <c r="U179" s="44"/>
      <c r="V179" s="44"/>
      <c r="W179" s="44"/>
    </row>
    <row r="180" spans="1:23" ht="15.75">
      <c r="A180" s="44"/>
      <c r="B180" s="44"/>
      <c r="C180" s="44"/>
      <c r="D180" s="44"/>
      <c r="E180" s="44"/>
      <c r="F180" s="44"/>
      <c r="G180" s="44"/>
      <c r="H180" s="44"/>
      <c r="I180" s="44"/>
      <c r="J180" s="44"/>
      <c r="K180" s="44"/>
      <c r="L180" s="44"/>
      <c r="M180" s="44"/>
      <c r="N180" s="44"/>
      <c r="O180" s="44"/>
      <c r="P180" s="44"/>
      <c r="Q180" s="44"/>
      <c r="R180" s="44"/>
      <c r="S180" s="44"/>
      <c r="T180" s="44"/>
      <c r="U180" s="44"/>
      <c r="V180" s="44"/>
      <c r="W180" s="44"/>
    </row>
    <row r="181" spans="1:23" ht="15.75">
      <c r="A181" s="44"/>
      <c r="B181" s="44"/>
      <c r="C181" s="44"/>
      <c r="D181" s="44"/>
      <c r="E181" s="44"/>
      <c r="F181" s="44"/>
      <c r="G181" s="44"/>
      <c r="H181" s="44"/>
      <c r="I181" s="44"/>
      <c r="J181" s="44"/>
      <c r="K181" s="44"/>
      <c r="L181" s="44"/>
      <c r="M181" s="44"/>
      <c r="N181" s="44"/>
      <c r="O181" s="44"/>
      <c r="P181" s="44"/>
      <c r="Q181" s="44"/>
      <c r="R181" s="44"/>
      <c r="S181" s="44"/>
      <c r="T181" s="44"/>
      <c r="U181" s="44"/>
      <c r="V181" s="44"/>
      <c r="W181" s="44"/>
    </row>
    <row r="182" spans="1:23" ht="15.75">
      <c r="A182" s="44"/>
      <c r="B182" s="44"/>
      <c r="C182" s="44"/>
      <c r="D182" s="44"/>
      <c r="E182" s="44"/>
      <c r="F182" s="44"/>
      <c r="G182" s="44"/>
      <c r="H182" s="44"/>
      <c r="I182" s="44"/>
      <c r="J182" s="44"/>
      <c r="K182" s="44"/>
      <c r="L182" s="44"/>
      <c r="M182" s="44"/>
      <c r="N182" s="44"/>
      <c r="O182" s="44"/>
      <c r="P182" s="44"/>
      <c r="Q182" s="44"/>
      <c r="R182" s="44"/>
      <c r="S182" s="44"/>
      <c r="T182" s="44"/>
      <c r="U182" s="44"/>
      <c r="V182" s="44"/>
      <c r="W182" s="44"/>
    </row>
    <row r="183" spans="1:23" ht="15.75">
      <c r="A183" s="44"/>
      <c r="B183" s="44"/>
      <c r="C183" s="44"/>
      <c r="D183" s="44"/>
      <c r="E183" s="44"/>
      <c r="F183" s="44"/>
      <c r="G183" s="44"/>
      <c r="H183" s="44"/>
      <c r="I183" s="44"/>
      <c r="J183" s="44"/>
      <c r="K183" s="44"/>
      <c r="L183" s="44"/>
      <c r="M183" s="44"/>
      <c r="N183" s="44"/>
      <c r="O183" s="44"/>
      <c r="P183" s="44"/>
      <c r="Q183" s="44"/>
      <c r="R183" s="44"/>
      <c r="S183" s="44"/>
      <c r="T183" s="44"/>
      <c r="U183" s="44"/>
      <c r="V183" s="44"/>
      <c r="W183" s="44"/>
    </row>
    <row r="184" spans="1:23" ht="15.75">
      <c r="A184" s="44"/>
      <c r="B184" s="44"/>
      <c r="C184" s="44"/>
      <c r="D184" s="44"/>
      <c r="E184" s="44"/>
      <c r="F184" s="44"/>
      <c r="G184" s="44"/>
      <c r="H184" s="44"/>
      <c r="I184" s="44"/>
      <c r="J184" s="44"/>
      <c r="K184" s="44"/>
      <c r="L184" s="44"/>
      <c r="M184" s="44"/>
      <c r="N184" s="44"/>
      <c r="O184" s="44"/>
      <c r="P184" s="44"/>
      <c r="Q184" s="44"/>
      <c r="R184" s="44"/>
      <c r="S184" s="44"/>
      <c r="T184" s="44"/>
      <c r="U184" s="44"/>
      <c r="V184" s="44"/>
      <c r="W184" s="44"/>
    </row>
    <row r="185" spans="1:23" ht="15.75">
      <c r="A185" s="44"/>
      <c r="B185" s="44"/>
      <c r="C185" s="44"/>
      <c r="D185" s="44"/>
      <c r="E185" s="44"/>
      <c r="F185" s="44"/>
      <c r="G185" s="44"/>
      <c r="H185" s="44"/>
      <c r="I185" s="44"/>
      <c r="J185" s="44"/>
      <c r="K185" s="44"/>
      <c r="L185" s="44"/>
      <c r="M185" s="44"/>
      <c r="N185" s="44"/>
      <c r="O185" s="44"/>
      <c r="P185" s="44"/>
      <c r="Q185" s="44"/>
      <c r="R185" s="44"/>
      <c r="S185" s="44"/>
      <c r="T185" s="44"/>
      <c r="U185" s="44"/>
      <c r="V185" s="44"/>
      <c r="W185" s="44"/>
    </row>
    <row r="186" spans="1:23" ht="15.75">
      <c r="A186" s="44"/>
      <c r="B186" s="44"/>
      <c r="C186" s="44"/>
      <c r="D186" s="44"/>
      <c r="E186" s="44"/>
      <c r="F186" s="44"/>
      <c r="G186" s="44"/>
      <c r="H186" s="44"/>
      <c r="I186" s="44"/>
      <c r="J186" s="44"/>
      <c r="K186" s="44"/>
      <c r="L186" s="44"/>
      <c r="M186" s="44"/>
      <c r="N186" s="44"/>
      <c r="O186" s="44"/>
      <c r="P186" s="44"/>
      <c r="Q186" s="44"/>
      <c r="R186" s="44"/>
      <c r="S186" s="44"/>
      <c r="T186" s="44"/>
      <c r="U186" s="44"/>
      <c r="V186" s="44"/>
      <c r="W186" s="44"/>
    </row>
    <row r="187" spans="1:23" ht="15.75">
      <c r="A187" s="44"/>
      <c r="B187" s="44"/>
      <c r="C187" s="44"/>
      <c r="D187" s="44"/>
      <c r="E187" s="44"/>
      <c r="F187" s="44"/>
      <c r="G187" s="44"/>
      <c r="H187" s="44"/>
      <c r="I187" s="44"/>
      <c r="J187" s="44"/>
      <c r="K187" s="44"/>
      <c r="L187" s="44"/>
      <c r="M187" s="44"/>
      <c r="N187" s="44"/>
      <c r="O187" s="44"/>
      <c r="P187" s="44"/>
      <c r="Q187" s="44"/>
      <c r="R187" s="44"/>
      <c r="S187" s="44"/>
      <c r="T187" s="44"/>
      <c r="U187" s="44"/>
      <c r="V187" s="44"/>
      <c r="W187" s="44"/>
    </row>
    <row r="188" spans="1:23" ht="15.75">
      <c r="A188" s="44"/>
      <c r="B188" s="44"/>
      <c r="C188" s="44"/>
      <c r="D188" s="44"/>
      <c r="E188" s="44"/>
      <c r="F188" s="44"/>
      <c r="G188" s="44"/>
      <c r="H188" s="44"/>
      <c r="I188" s="44"/>
      <c r="J188" s="44"/>
      <c r="K188" s="44"/>
      <c r="L188" s="44"/>
      <c r="M188" s="44"/>
      <c r="N188" s="44"/>
      <c r="O188" s="44"/>
      <c r="P188" s="44"/>
      <c r="Q188" s="44"/>
      <c r="R188" s="44"/>
      <c r="S188" s="44"/>
      <c r="T188" s="44"/>
      <c r="U188" s="44"/>
      <c r="V188" s="44"/>
      <c r="W188" s="44"/>
    </row>
    <row r="189" spans="1:23" ht="15.75">
      <c r="A189" s="44"/>
      <c r="B189" s="44"/>
      <c r="C189" s="44"/>
      <c r="D189" s="44"/>
      <c r="E189" s="44"/>
      <c r="F189" s="44"/>
      <c r="G189" s="44"/>
      <c r="H189" s="44"/>
      <c r="I189" s="44"/>
      <c r="J189" s="44"/>
      <c r="K189" s="44"/>
      <c r="L189" s="44"/>
      <c r="M189" s="44"/>
      <c r="N189" s="44"/>
      <c r="O189" s="44"/>
      <c r="P189" s="44"/>
      <c r="Q189" s="44"/>
      <c r="R189" s="44"/>
      <c r="S189" s="44"/>
      <c r="T189" s="44"/>
      <c r="U189" s="44"/>
      <c r="V189" s="44"/>
      <c r="W189" s="44"/>
    </row>
    <row r="190" spans="1:23" ht="15.75">
      <c r="A190" s="44"/>
      <c r="B190" s="44"/>
      <c r="C190" s="44"/>
      <c r="D190" s="44"/>
      <c r="E190" s="44"/>
      <c r="F190" s="44"/>
      <c r="G190" s="44"/>
      <c r="H190" s="44"/>
      <c r="I190" s="44"/>
      <c r="J190" s="44"/>
      <c r="K190" s="44"/>
      <c r="L190" s="44"/>
      <c r="M190" s="44"/>
      <c r="N190" s="44"/>
      <c r="O190" s="44"/>
      <c r="P190" s="44"/>
      <c r="Q190" s="44"/>
      <c r="R190" s="44"/>
      <c r="S190" s="44"/>
      <c r="T190" s="44"/>
      <c r="U190" s="44"/>
      <c r="V190" s="44"/>
      <c r="W190" s="44"/>
    </row>
    <row r="191" spans="1:23" ht="15.75">
      <c r="A191" s="44"/>
      <c r="B191" s="44"/>
      <c r="C191" s="44"/>
      <c r="D191" s="44"/>
      <c r="E191" s="44"/>
      <c r="F191" s="44"/>
      <c r="G191" s="44"/>
      <c r="H191" s="44"/>
      <c r="I191" s="44"/>
      <c r="J191" s="44"/>
      <c r="K191" s="44"/>
      <c r="L191" s="44"/>
      <c r="M191" s="44"/>
      <c r="N191" s="44"/>
      <c r="O191" s="44"/>
      <c r="P191" s="44"/>
      <c r="Q191" s="44"/>
      <c r="R191" s="44"/>
      <c r="S191" s="44"/>
      <c r="T191" s="44"/>
      <c r="U191" s="44"/>
      <c r="V191" s="44"/>
      <c r="W191" s="44"/>
    </row>
    <row r="192" spans="1:23" ht="15.75">
      <c r="A192" s="44"/>
      <c r="B192" s="44"/>
      <c r="C192" s="44"/>
      <c r="D192" s="44"/>
      <c r="E192" s="44"/>
      <c r="F192" s="44"/>
      <c r="G192" s="44"/>
      <c r="H192" s="44"/>
      <c r="I192" s="44"/>
      <c r="J192" s="44"/>
      <c r="K192" s="44"/>
      <c r="L192" s="44"/>
      <c r="M192" s="44"/>
      <c r="N192" s="44"/>
      <c r="O192" s="44"/>
      <c r="P192" s="44"/>
      <c r="Q192" s="44"/>
      <c r="R192" s="44"/>
      <c r="S192" s="44"/>
      <c r="T192" s="44"/>
      <c r="U192" s="44"/>
      <c r="V192" s="44"/>
      <c r="W192" s="44"/>
    </row>
    <row r="193" spans="1:23" ht="15.75">
      <c r="A193" s="44"/>
      <c r="B193" s="44"/>
      <c r="C193" s="44"/>
      <c r="D193" s="44"/>
      <c r="E193" s="44"/>
      <c r="F193" s="44"/>
      <c r="G193" s="44"/>
      <c r="H193" s="44"/>
      <c r="I193" s="44"/>
      <c r="J193" s="44"/>
      <c r="K193" s="44"/>
      <c r="L193" s="44"/>
      <c r="M193" s="44"/>
      <c r="N193" s="44"/>
      <c r="O193" s="44"/>
      <c r="P193" s="44"/>
      <c r="Q193" s="44"/>
      <c r="R193" s="44"/>
      <c r="S193" s="44"/>
      <c r="T193" s="44"/>
      <c r="U193" s="44"/>
      <c r="V193" s="44"/>
      <c r="W193" s="44"/>
    </row>
    <row r="194" spans="1:23" ht="15.75">
      <c r="A194" s="44"/>
      <c r="B194" s="44"/>
      <c r="C194" s="44"/>
      <c r="D194" s="44"/>
      <c r="E194" s="44"/>
      <c r="F194" s="44"/>
      <c r="G194" s="44"/>
      <c r="H194" s="44"/>
      <c r="I194" s="44"/>
      <c r="J194" s="44"/>
      <c r="K194" s="44"/>
      <c r="L194" s="44"/>
      <c r="M194" s="44"/>
      <c r="N194" s="44"/>
      <c r="O194" s="44"/>
      <c r="P194" s="44"/>
      <c r="Q194" s="44"/>
      <c r="R194" s="44"/>
      <c r="S194" s="44"/>
      <c r="T194" s="44"/>
      <c r="U194" s="44"/>
      <c r="V194" s="44"/>
      <c r="W194" s="44"/>
    </row>
    <row r="195" spans="1:23" ht="15.75">
      <c r="A195" s="44"/>
      <c r="B195" s="44"/>
      <c r="C195" s="44"/>
      <c r="D195" s="44"/>
      <c r="E195" s="44"/>
      <c r="F195" s="44"/>
      <c r="G195" s="44"/>
      <c r="H195" s="44"/>
      <c r="I195" s="44"/>
      <c r="J195" s="44"/>
      <c r="K195" s="44"/>
      <c r="L195" s="44"/>
      <c r="M195" s="44"/>
      <c r="N195" s="44"/>
      <c r="O195" s="44"/>
      <c r="P195" s="44"/>
      <c r="Q195" s="44"/>
      <c r="R195" s="44"/>
      <c r="S195" s="44"/>
      <c r="T195" s="44"/>
      <c r="U195" s="44"/>
      <c r="V195" s="44"/>
      <c r="W195" s="44"/>
    </row>
    <row r="196" spans="1:23" ht="15.75">
      <c r="A196" s="44"/>
      <c r="B196" s="44"/>
      <c r="C196" s="44"/>
      <c r="D196" s="44"/>
      <c r="E196" s="44"/>
      <c r="F196" s="44"/>
      <c r="G196" s="44"/>
      <c r="H196" s="44"/>
      <c r="I196" s="44"/>
      <c r="J196" s="44"/>
      <c r="K196" s="44"/>
      <c r="L196" s="44"/>
      <c r="M196" s="44"/>
      <c r="N196" s="44"/>
      <c r="O196" s="44"/>
      <c r="P196" s="44"/>
      <c r="Q196" s="44"/>
      <c r="R196" s="44"/>
      <c r="S196" s="44"/>
      <c r="T196" s="44"/>
      <c r="U196" s="44"/>
      <c r="V196" s="44"/>
      <c r="W196" s="44"/>
    </row>
    <row r="197" spans="1:23" ht="15.75">
      <c r="A197" s="44"/>
      <c r="B197" s="44"/>
      <c r="C197" s="44"/>
      <c r="D197" s="44"/>
      <c r="E197" s="44"/>
      <c r="F197" s="44"/>
      <c r="G197" s="44"/>
      <c r="H197" s="44"/>
      <c r="I197" s="44"/>
      <c r="J197" s="44"/>
      <c r="K197" s="44"/>
      <c r="L197" s="44"/>
      <c r="M197" s="44"/>
      <c r="N197" s="44"/>
      <c r="O197" s="44"/>
      <c r="P197" s="44"/>
      <c r="Q197" s="44"/>
      <c r="R197" s="44"/>
      <c r="S197" s="44"/>
      <c r="T197" s="44"/>
      <c r="U197" s="44"/>
      <c r="V197" s="44"/>
      <c r="W197" s="44"/>
    </row>
    <row r="198" spans="1:23" ht="15.75">
      <c r="A198" s="44"/>
      <c r="B198" s="44"/>
      <c r="C198" s="44"/>
      <c r="D198" s="44"/>
      <c r="E198" s="44"/>
      <c r="F198" s="44"/>
      <c r="G198" s="44"/>
      <c r="H198" s="44"/>
      <c r="I198" s="44"/>
      <c r="J198" s="44"/>
      <c r="K198" s="44"/>
      <c r="L198" s="44"/>
      <c r="M198" s="44"/>
      <c r="N198" s="44"/>
      <c r="O198" s="44"/>
      <c r="P198" s="44"/>
      <c r="Q198" s="44"/>
      <c r="R198" s="44"/>
      <c r="S198" s="44"/>
      <c r="T198" s="44"/>
      <c r="U198" s="44"/>
      <c r="V198" s="44"/>
      <c r="W198" s="44"/>
    </row>
    <row r="199" spans="1:23" ht="15.75">
      <c r="A199" s="44"/>
      <c r="B199" s="44"/>
      <c r="C199" s="44"/>
      <c r="D199" s="44"/>
      <c r="E199" s="44"/>
      <c r="F199" s="44"/>
      <c r="G199" s="44"/>
      <c r="H199" s="44"/>
      <c r="I199" s="44"/>
      <c r="J199" s="44"/>
      <c r="K199" s="44"/>
      <c r="L199" s="44"/>
      <c r="M199" s="44"/>
      <c r="N199" s="44"/>
      <c r="O199" s="44"/>
      <c r="P199" s="44"/>
      <c r="Q199" s="44"/>
      <c r="R199" s="44"/>
      <c r="S199" s="44"/>
      <c r="T199" s="44"/>
      <c r="U199" s="44"/>
      <c r="V199" s="44"/>
      <c r="W199" s="44"/>
    </row>
    <row r="200" spans="1:23" ht="15.75">
      <c r="A200" s="44"/>
      <c r="B200" s="44"/>
      <c r="C200" s="44"/>
      <c r="D200" s="44"/>
      <c r="E200" s="44"/>
      <c r="F200" s="44"/>
      <c r="G200" s="44"/>
      <c r="H200" s="44"/>
      <c r="I200" s="44"/>
      <c r="J200" s="44"/>
      <c r="K200" s="44"/>
      <c r="L200" s="44"/>
      <c r="M200" s="44"/>
      <c r="N200" s="44"/>
      <c r="O200" s="44"/>
      <c r="P200" s="44"/>
      <c r="Q200" s="44"/>
      <c r="R200" s="44"/>
      <c r="S200" s="44"/>
      <c r="T200" s="44"/>
      <c r="U200" s="44"/>
      <c r="V200" s="44"/>
      <c r="W200" s="44"/>
    </row>
    <row r="201" spans="1:23" ht="15.75">
      <c r="A201" s="44"/>
      <c r="B201" s="44"/>
      <c r="C201" s="44"/>
      <c r="D201" s="44"/>
      <c r="E201" s="44"/>
      <c r="F201" s="44"/>
      <c r="G201" s="44"/>
      <c r="H201" s="44"/>
      <c r="I201" s="44"/>
      <c r="J201" s="44"/>
      <c r="K201" s="44"/>
      <c r="L201" s="44"/>
      <c r="M201" s="44"/>
      <c r="N201" s="44"/>
      <c r="O201" s="44"/>
      <c r="P201" s="44"/>
      <c r="Q201" s="44"/>
      <c r="R201" s="44"/>
      <c r="S201" s="44"/>
      <c r="T201" s="44"/>
      <c r="U201" s="44"/>
      <c r="V201" s="44"/>
      <c r="W201" s="44"/>
    </row>
    <row r="202" spans="1:23" ht="15.75">
      <c r="A202" s="44"/>
      <c r="B202" s="44"/>
      <c r="C202" s="44"/>
      <c r="D202" s="44"/>
      <c r="E202" s="44"/>
      <c r="F202" s="44"/>
      <c r="G202" s="44"/>
      <c r="H202" s="44"/>
      <c r="I202" s="44"/>
      <c r="J202" s="44"/>
      <c r="K202" s="44"/>
      <c r="L202" s="44"/>
      <c r="M202" s="44"/>
      <c r="N202" s="44"/>
      <c r="O202" s="44"/>
      <c r="P202" s="44"/>
      <c r="Q202" s="44"/>
      <c r="R202" s="44"/>
      <c r="S202" s="44"/>
      <c r="T202" s="44"/>
      <c r="U202" s="44"/>
      <c r="V202" s="44"/>
      <c r="W202" s="44"/>
    </row>
    <row r="203" spans="1:23" ht="15.75">
      <c r="A203" s="44"/>
      <c r="B203" s="44"/>
      <c r="C203" s="44"/>
      <c r="D203" s="44"/>
      <c r="E203" s="44"/>
      <c r="F203" s="44"/>
      <c r="G203" s="44"/>
      <c r="H203" s="44"/>
      <c r="I203" s="44"/>
      <c r="J203" s="44"/>
      <c r="K203" s="44"/>
      <c r="L203" s="44"/>
      <c r="M203" s="44"/>
      <c r="N203" s="44"/>
      <c r="O203" s="44"/>
      <c r="P203" s="44"/>
      <c r="Q203" s="44"/>
      <c r="R203" s="44"/>
      <c r="S203" s="44"/>
      <c r="T203" s="44"/>
      <c r="U203" s="44"/>
      <c r="V203" s="44"/>
      <c r="W203" s="44"/>
    </row>
    <row r="204" spans="1:23" ht="15.75">
      <c r="A204" s="44"/>
      <c r="B204" s="44"/>
      <c r="C204" s="44"/>
      <c r="D204" s="44"/>
      <c r="E204" s="44"/>
      <c r="F204" s="44"/>
      <c r="G204" s="44"/>
      <c r="H204" s="44"/>
      <c r="I204" s="44"/>
      <c r="J204" s="44"/>
      <c r="K204" s="44"/>
      <c r="L204" s="44"/>
      <c r="M204" s="44"/>
      <c r="N204" s="44"/>
      <c r="O204" s="44"/>
      <c r="P204" s="44"/>
      <c r="Q204" s="44"/>
      <c r="R204" s="44"/>
      <c r="S204" s="44"/>
      <c r="T204" s="44"/>
      <c r="U204" s="44"/>
      <c r="V204" s="44"/>
      <c r="W204" s="44"/>
    </row>
    <row r="205" spans="1:23" ht="15.75">
      <c r="A205" s="44"/>
      <c r="B205" s="44"/>
      <c r="C205" s="44"/>
      <c r="D205" s="44"/>
      <c r="E205" s="44"/>
      <c r="F205" s="44"/>
      <c r="G205" s="44"/>
      <c r="H205" s="44"/>
      <c r="I205" s="44"/>
      <c r="J205" s="44"/>
      <c r="K205" s="44"/>
      <c r="L205" s="44"/>
      <c r="M205" s="44"/>
      <c r="N205" s="44"/>
      <c r="O205" s="44"/>
      <c r="P205" s="44"/>
      <c r="Q205" s="44"/>
      <c r="R205" s="44"/>
      <c r="S205" s="44"/>
      <c r="T205" s="44"/>
      <c r="U205" s="44"/>
      <c r="V205" s="44"/>
      <c r="W205" s="44"/>
    </row>
    <row r="206" spans="1:23" ht="15.75">
      <c r="A206" s="44"/>
      <c r="B206" s="44"/>
      <c r="C206" s="44"/>
      <c r="D206" s="44"/>
      <c r="E206" s="44"/>
      <c r="F206" s="44"/>
      <c r="G206" s="44"/>
      <c r="H206" s="44"/>
      <c r="I206" s="44"/>
      <c r="J206" s="44"/>
      <c r="K206" s="44"/>
      <c r="L206" s="44"/>
      <c r="M206" s="44"/>
      <c r="N206" s="44"/>
      <c r="O206" s="44"/>
      <c r="P206" s="44"/>
      <c r="Q206" s="44"/>
      <c r="R206" s="44"/>
      <c r="S206" s="44"/>
      <c r="T206" s="44"/>
      <c r="U206" s="44"/>
      <c r="V206" s="44"/>
      <c r="W206" s="44"/>
    </row>
    <row r="207" spans="1:23" ht="15.75">
      <c r="A207" s="44"/>
      <c r="B207" s="44"/>
      <c r="C207" s="44"/>
      <c r="D207" s="44"/>
      <c r="E207" s="44"/>
      <c r="F207" s="44"/>
      <c r="G207" s="44"/>
      <c r="H207" s="44"/>
      <c r="I207" s="44"/>
      <c r="J207" s="44"/>
      <c r="K207" s="44"/>
      <c r="L207" s="44"/>
      <c r="M207" s="44"/>
      <c r="N207" s="44"/>
      <c r="O207" s="44"/>
      <c r="P207" s="44"/>
      <c r="Q207" s="44"/>
      <c r="R207" s="44"/>
      <c r="S207" s="44"/>
      <c r="T207" s="44"/>
      <c r="U207" s="44"/>
      <c r="V207" s="44"/>
      <c r="W207" s="44"/>
    </row>
    <row r="208" spans="1:23" ht="15.75">
      <c r="A208" s="44"/>
      <c r="B208" s="44"/>
      <c r="C208" s="44"/>
      <c r="D208" s="44"/>
      <c r="E208" s="44"/>
      <c r="F208" s="44"/>
      <c r="G208" s="44"/>
      <c r="H208" s="44"/>
      <c r="I208" s="44"/>
      <c r="J208" s="44"/>
      <c r="K208" s="44"/>
      <c r="L208" s="44"/>
      <c r="M208" s="44"/>
      <c r="N208" s="44"/>
      <c r="O208" s="44"/>
      <c r="P208" s="44"/>
      <c r="Q208" s="44"/>
      <c r="R208" s="44"/>
      <c r="S208" s="44"/>
      <c r="T208" s="44"/>
      <c r="U208" s="44"/>
      <c r="V208" s="44"/>
      <c r="W208" s="44"/>
    </row>
    <row r="209" spans="1:23" ht="15.75">
      <c r="A209" s="44"/>
      <c r="B209" s="44"/>
      <c r="C209" s="44"/>
      <c r="D209" s="44"/>
      <c r="E209" s="44"/>
      <c r="F209" s="44"/>
      <c r="G209" s="44"/>
      <c r="H209" s="44"/>
      <c r="I209" s="44"/>
      <c r="J209" s="44"/>
      <c r="K209" s="44"/>
      <c r="L209" s="44"/>
      <c r="M209" s="44"/>
      <c r="N209" s="44"/>
      <c r="O209" s="44"/>
      <c r="P209" s="44"/>
      <c r="Q209" s="44"/>
      <c r="R209" s="44"/>
      <c r="S209" s="44"/>
      <c r="T209" s="44"/>
      <c r="U209" s="44"/>
      <c r="V209" s="44"/>
      <c r="W209" s="44"/>
    </row>
    <row r="210" spans="1:23" ht="15.75">
      <c r="A210" s="44"/>
      <c r="B210" s="44"/>
      <c r="C210" s="44"/>
      <c r="D210" s="44"/>
      <c r="E210" s="44"/>
      <c r="F210" s="44"/>
      <c r="G210" s="44"/>
      <c r="H210" s="44"/>
      <c r="I210" s="44"/>
      <c r="J210" s="44"/>
      <c r="K210" s="44"/>
      <c r="L210" s="44"/>
      <c r="M210" s="44"/>
      <c r="N210" s="44"/>
      <c r="O210" s="44"/>
      <c r="P210" s="44"/>
      <c r="Q210" s="44"/>
      <c r="R210" s="44"/>
      <c r="S210" s="44"/>
      <c r="T210" s="44"/>
      <c r="U210" s="44"/>
      <c r="V210" s="44"/>
      <c r="W210" s="44"/>
    </row>
    <row r="211" spans="1:23" ht="15.75">
      <c r="A211" s="44"/>
      <c r="B211" s="44"/>
      <c r="C211" s="44"/>
      <c r="D211" s="44"/>
      <c r="E211" s="44"/>
      <c r="F211" s="44"/>
      <c r="G211" s="44"/>
      <c r="H211" s="44"/>
      <c r="I211" s="44"/>
      <c r="J211" s="44"/>
      <c r="K211" s="44"/>
      <c r="L211" s="44"/>
      <c r="M211" s="44"/>
      <c r="N211" s="44"/>
      <c r="O211" s="44"/>
      <c r="P211" s="44"/>
      <c r="Q211" s="44"/>
      <c r="R211" s="44"/>
      <c r="S211" s="44"/>
      <c r="T211" s="44"/>
      <c r="U211" s="44"/>
      <c r="V211" s="44"/>
      <c r="W211" s="44"/>
    </row>
    <row r="212" spans="1:23" ht="15.75">
      <c r="A212" s="44"/>
      <c r="B212" s="44"/>
      <c r="C212" s="44"/>
      <c r="D212" s="44"/>
      <c r="E212" s="44"/>
      <c r="F212" s="44"/>
      <c r="G212" s="44"/>
      <c r="H212" s="44"/>
      <c r="I212" s="44"/>
      <c r="J212" s="44"/>
      <c r="K212" s="44"/>
      <c r="L212" s="44"/>
      <c r="M212" s="44"/>
      <c r="N212" s="44"/>
      <c r="O212" s="44"/>
      <c r="P212" s="44"/>
      <c r="Q212" s="44"/>
      <c r="R212" s="44"/>
      <c r="S212" s="44"/>
      <c r="T212" s="44"/>
      <c r="U212" s="44"/>
      <c r="V212" s="44"/>
      <c r="W212" s="44"/>
    </row>
    <row r="213" spans="1:23" ht="15.75">
      <c r="A213" s="44"/>
      <c r="B213" s="44"/>
      <c r="C213" s="44"/>
      <c r="D213" s="44"/>
      <c r="E213" s="44"/>
      <c r="F213" s="44"/>
      <c r="G213" s="44"/>
      <c r="H213" s="44"/>
      <c r="I213" s="44"/>
      <c r="J213" s="44"/>
      <c r="K213" s="44"/>
      <c r="L213" s="44"/>
      <c r="M213" s="44"/>
      <c r="N213" s="44"/>
      <c r="O213" s="44"/>
      <c r="P213" s="44"/>
      <c r="Q213" s="44"/>
      <c r="R213" s="44"/>
      <c r="S213" s="44"/>
      <c r="T213" s="44"/>
      <c r="U213" s="44"/>
      <c r="V213" s="44"/>
      <c r="W213" s="44"/>
    </row>
    <row r="214" spans="1:23" ht="15.75">
      <c r="A214" s="44"/>
      <c r="B214" s="44"/>
      <c r="C214" s="44"/>
      <c r="D214" s="44"/>
      <c r="E214" s="44"/>
      <c r="F214" s="44"/>
      <c r="G214" s="44"/>
      <c r="H214" s="44"/>
      <c r="I214" s="44"/>
      <c r="J214" s="44"/>
      <c r="K214" s="44"/>
      <c r="L214" s="44"/>
      <c r="M214" s="44"/>
      <c r="N214" s="44"/>
      <c r="O214" s="44"/>
      <c r="P214" s="44"/>
      <c r="Q214" s="44"/>
      <c r="R214" s="44"/>
      <c r="S214" s="44"/>
      <c r="T214" s="44"/>
      <c r="U214" s="44"/>
      <c r="V214" s="44"/>
      <c r="W214" s="44"/>
    </row>
    <row r="215" spans="1:23" ht="15.75">
      <c r="A215" s="44"/>
      <c r="B215" s="44"/>
      <c r="C215" s="44"/>
      <c r="D215" s="44"/>
      <c r="E215" s="44"/>
      <c r="F215" s="44"/>
      <c r="G215" s="44"/>
      <c r="H215" s="44"/>
      <c r="I215" s="44"/>
      <c r="J215" s="44"/>
      <c r="K215" s="44"/>
      <c r="L215" s="44"/>
      <c r="M215" s="44"/>
      <c r="N215" s="44"/>
      <c r="O215" s="44"/>
      <c r="P215" s="44"/>
      <c r="Q215" s="44"/>
      <c r="R215" s="44"/>
      <c r="S215" s="44"/>
      <c r="T215" s="44"/>
      <c r="U215" s="44"/>
      <c r="V215" s="44"/>
      <c r="W215" s="44"/>
    </row>
    <row r="216" spans="1:23" ht="15.75">
      <c r="A216" s="44"/>
      <c r="B216" s="44"/>
      <c r="C216" s="44"/>
      <c r="D216" s="44"/>
      <c r="E216" s="44"/>
      <c r="F216" s="44"/>
      <c r="G216" s="44"/>
      <c r="H216" s="44"/>
      <c r="I216" s="44"/>
      <c r="J216" s="44"/>
      <c r="K216" s="44"/>
      <c r="L216" s="44"/>
      <c r="M216" s="44"/>
      <c r="N216" s="44"/>
      <c r="O216" s="44"/>
      <c r="P216" s="44"/>
      <c r="Q216" s="44"/>
      <c r="R216" s="44"/>
      <c r="S216" s="44"/>
      <c r="T216" s="44"/>
      <c r="U216" s="44"/>
      <c r="V216" s="44"/>
      <c r="W216" s="44"/>
    </row>
    <row r="217" spans="1:23" ht="15.75">
      <c r="A217" s="44"/>
      <c r="B217" s="44"/>
      <c r="C217" s="44"/>
      <c r="D217" s="44"/>
      <c r="E217" s="44"/>
      <c r="F217" s="44"/>
      <c r="G217" s="44"/>
      <c r="H217" s="44"/>
      <c r="I217" s="44"/>
      <c r="J217" s="44"/>
      <c r="K217" s="44"/>
      <c r="L217" s="44"/>
      <c r="M217" s="44"/>
      <c r="N217" s="44"/>
      <c r="O217" s="44"/>
      <c r="P217" s="44"/>
      <c r="Q217" s="44"/>
      <c r="R217" s="44"/>
      <c r="S217" s="44"/>
      <c r="T217" s="44"/>
      <c r="U217" s="44"/>
      <c r="V217" s="44"/>
      <c r="W217" s="44"/>
    </row>
    <row r="218" spans="1:23" ht="15.75">
      <c r="A218" s="44"/>
      <c r="B218" s="44"/>
      <c r="C218" s="44"/>
      <c r="D218" s="44"/>
      <c r="E218" s="44"/>
      <c r="F218" s="44"/>
      <c r="G218" s="44"/>
      <c r="H218" s="44"/>
      <c r="I218" s="44"/>
      <c r="J218" s="44"/>
      <c r="K218" s="44"/>
      <c r="L218" s="44"/>
      <c r="M218" s="44"/>
      <c r="N218" s="44"/>
      <c r="O218" s="44"/>
      <c r="P218" s="44"/>
      <c r="Q218" s="44"/>
      <c r="R218" s="44"/>
      <c r="S218" s="44"/>
      <c r="T218" s="44"/>
      <c r="U218" s="44"/>
      <c r="V218" s="44"/>
      <c r="W218" s="44"/>
    </row>
    <row r="219" spans="1:23" ht="15.75">
      <c r="A219" s="44"/>
      <c r="B219" s="44"/>
      <c r="C219" s="44"/>
      <c r="D219" s="44"/>
      <c r="E219" s="44"/>
      <c r="F219" s="44"/>
      <c r="G219" s="44"/>
      <c r="H219" s="44"/>
      <c r="I219" s="44"/>
      <c r="J219" s="44"/>
      <c r="K219" s="44"/>
      <c r="L219" s="44"/>
      <c r="M219" s="44"/>
      <c r="N219" s="44"/>
      <c r="O219" s="44"/>
      <c r="P219" s="44"/>
      <c r="Q219" s="44"/>
      <c r="R219" s="44"/>
      <c r="S219" s="44"/>
      <c r="T219" s="44"/>
      <c r="U219" s="44"/>
      <c r="V219" s="44"/>
      <c r="W219" s="44"/>
    </row>
    <row r="220" spans="1:23" ht="15.75">
      <c r="A220" s="44"/>
      <c r="B220" s="44"/>
      <c r="C220" s="44"/>
      <c r="D220" s="44"/>
      <c r="E220" s="44"/>
      <c r="F220" s="44"/>
      <c r="G220" s="44"/>
      <c r="H220" s="44"/>
      <c r="I220" s="44"/>
      <c r="J220" s="44"/>
      <c r="K220" s="44"/>
      <c r="L220" s="44"/>
      <c r="M220" s="44"/>
      <c r="N220" s="44"/>
      <c r="O220" s="44"/>
      <c r="P220" s="44"/>
      <c r="Q220" s="44"/>
      <c r="R220" s="44"/>
      <c r="S220" s="44"/>
      <c r="T220" s="44"/>
      <c r="U220" s="44"/>
      <c r="V220" s="44"/>
      <c r="W220" s="44"/>
    </row>
    <row r="221" spans="1:23" ht="15.75">
      <c r="A221" s="44"/>
      <c r="B221" s="44"/>
      <c r="C221" s="44"/>
      <c r="D221" s="44"/>
      <c r="E221" s="44"/>
      <c r="F221" s="44"/>
      <c r="G221" s="44"/>
      <c r="H221" s="44"/>
      <c r="I221" s="44"/>
      <c r="J221" s="44"/>
      <c r="K221" s="44"/>
      <c r="L221" s="44"/>
      <c r="M221" s="44"/>
      <c r="N221" s="44"/>
      <c r="O221" s="44"/>
      <c r="P221" s="44"/>
      <c r="Q221" s="44"/>
      <c r="R221" s="44"/>
      <c r="S221" s="44"/>
      <c r="T221" s="44"/>
      <c r="U221" s="44"/>
      <c r="V221" s="44"/>
      <c r="W221" s="44"/>
    </row>
    <row r="222" spans="1:23" ht="15.75">
      <c r="A222" s="44"/>
      <c r="B222" s="44"/>
      <c r="C222" s="44"/>
      <c r="D222" s="44"/>
      <c r="E222" s="44"/>
      <c r="F222" s="44"/>
      <c r="G222" s="44"/>
      <c r="H222" s="44"/>
      <c r="I222" s="44"/>
      <c r="J222" s="44"/>
      <c r="K222" s="44"/>
      <c r="L222" s="44"/>
      <c r="M222" s="44"/>
      <c r="N222" s="44"/>
      <c r="O222" s="44"/>
      <c r="P222" s="44"/>
      <c r="Q222" s="44"/>
      <c r="R222" s="44"/>
      <c r="S222" s="44"/>
      <c r="T222" s="44"/>
      <c r="U222" s="44"/>
      <c r="V222" s="44"/>
      <c r="W222" s="44"/>
    </row>
    <row r="223" spans="1:23" ht="15.75">
      <c r="A223" s="44"/>
      <c r="B223" s="44"/>
      <c r="C223" s="44"/>
      <c r="D223" s="44"/>
      <c r="E223" s="44"/>
      <c r="F223" s="44"/>
      <c r="G223" s="44"/>
      <c r="H223" s="44"/>
      <c r="I223" s="44"/>
      <c r="J223" s="44"/>
      <c r="K223" s="44"/>
      <c r="L223" s="44"/>
      <c r="M223" s="44"/>
      <c r="N223" s="44"/>
      <c r="O223" s="44"/>
      <c r="P223" s="44"/>
      <c r="Q223" s="44"/>
      <c r="R223" s="44"/>
      <c r="S223" s="44"/>
      <c r="T223" s="44"/>
      <c r="U223" s="44"/>
      <c r="V223" s="44"/>
      <c r="W223" s="44"/>
    </row>
    <row r="224" spans="1:23" ht="15.75">
      <c r="A224" s="44"/>
      <c r="B224" s="44"/>
      <c r="C224" s="44"/>
      <c r="D224" s="44"/>
      <c r="E224" s="44"/>
      <c r="F224" s="44"/>
      <c r="G224" s="44"/>
      <c r="H224" s="44"/>
      <c r="I224" s="44"/>
      <c r="J224" s="44"/>
      <c r="K224" s="44"/>
      <c r="L224" s="44"/>
      <c r="M224" s="44"/>
      <c r="N224" s="44"/>
      <c r="O224" s="44"/>
      <c r="P224" s="44"/>
      <c r="Q224" s="44"/>
      <c r="R224" s="44"/>
      <c r="S224" s="44"/>
      <c r="T224" s="44"/>
      <c r="U224" s="44"/>
      <c r="V224" s="44"/>
      <c r="W224" s="44"/>
    </row>
    <row r="225" spans="1:23" ht="15.75">
      <c r="A225" s="44"/>
      <c r="B225" s="44"/>
      <c r="C225" s="44"/>
      <c r="D225" s="44"/>
      <c r="E225" s="44"/>
      <c r="F225" s="44"/>
      <c r="G225" s="44"/>
      <c r="H225" s="44"/>
      <c r="I225" s="44"/>
      <c r="J225" s="44"/>
      <c r="K225" s="44"/>
      <c r="L225" s="44"/>
      <c r="M225" s="44"/>
      <c r="N225" s="44"/>
      <c r="O225" s="44"/>
      <c r="P225" s="44"/>
      <c r="Q225" s="44"/>
      <c r="R225" s="44"/>
      <c r="S225" s="44"/>
      <c r="T225" s="44"/>
      <c r="U225" s="44"/>
      <c r="V225" s="44"/>
      <c r="W225" s="44"/>
    </row>
    <row r="226" spans="1:23" ht="15.75">
      <c r="A226" s="44"/>
      <c r="B226" s="44"/>
      <c r="C226" s="44"/>
      <c r="D226" s="44"/>
      <c r="E226" s="44"/>
      <c r="F226" s="44"/>
      <c r="G226" s="44"/>
      <c r="H226" s="44"/>
      <c r="I226" s="44"/>
      <c r="J226" s="44"/>
      <c r="K226" s="44"/>
      <c r="L226" s="44"/>
      <c r="M226" s="44"/>
      <c r="N226" s="44"/>
      <c r="O226" s="44"/>
      <c r="P226" s="44"/>
      <c r="Q226" s="44"/>
      <c r="R226" s="44"/>
      <c r="S226" s="44"/>
      <c r="T226" s="44"/>
      <c r="U226" s="44"/>
      <c r="V226" s="44"/>
      <c r="W226" s="44"/>
    </row>
    <row r="227" spans="1:23" ht="15.75">
      <c r="A227" s="44"/>
      <c r="B227" s="44"/>
      <c r="C227" s="44"/>
      <c r="D227" s="44"/>
      <c r="E227" s="44"/>
      <c r="F227" s="44"/>
      <c r="G227" s="44"/>
      <c r="H227" s="44"/>
      <c r="I227" s="44"/>
      <c r="J227" s="44"/>
      <c r="K227" s="44"/>
      <c r="L227" s="44"/>
      <c r="M227" s="44"/>
      <c r="N227" s="44"/>
      <c r="O227" s="44"/>
      <c r="P227" s="44"/>
      <c r="Q227" s="44"/>
      <c r="R227" s="44"/>
      <c r="S227" s="44"/>
      <c r="T227" s="44"/>
      <c r="U227" s="44"/>
      <c r="V227" s="44"/>
      <c r="W227" s="44"/>
    </row>
    <row r="228" spans="1:23" ht="15.75">
      <c r="A228" s="44"/>
      <c r="B228" s="44"/>
      <c r="C228" s="44"/>
      <c r="D228" s="44"/>
      <c r="E228" s="44"/>
      <c r="F228" s="44"/>
      <c r="G228" s="44"/>
      <c r="H228" s="44"/>
      <c r="I228" s="44"/>
      <c r="J228" s="44"/>
      <c r="K228" s="44"/>
      <c r="L228" s="44"/>
      <c r="M228" s="44"/>
      <c r="N228" s="44"/>
      <c r="O228" s="44"/>
      <c r="P228" s="44"/>
      <c r="Q228" s="44"/>
      <c r="R228" s="44"/>
      <c r="S228" s="44"/>
      <c r="T228" s="44"/>
      <c r="U228" s="44"/>
      <c r="V228" s="44"/>
      <c r="W228" s="44"/>
    </row>
    <row r="229" spans="1:23" ht="15.75">
      <c r="A229" s="44"/>
      <c r="B229" s="44"/>
      <c r="C229" s="44"/>
      <c r="D229" s="44"/>
      <c r="E229" s="44"/>
      <c r="F229" s="44"/>
      <c r="G229" s="44"/>
      <c r="H229" s="44"/>
      <c r="I229" s="44"/>
      <c r="J229" s="44"/>
      <c r="K229" s="44"/>
      <c r="L229" s="44"/>
      <c r="M229" s="44"/>
      <c r="N229" s="44"/>
      <c r="O229" s="44"/>
      <c r="P229" s="44"/>
      <c r="Q229" s="44"/>
      <c r="R229" s="44"/>
      <c r="S229" s="44"/>
      <c r="T229" s="44"/>
      <c r="U229" s="44"/>
      <c r="V229" s="44"/>
      <c r="W229" s="44"/>
    </row>
    <row r="230" spans="1:23" ht="15.75">
      <c r="A230" s="44"/>
      <c r="B230" s="44"/>
      <c r="C230" s="44"/>
      <c r="D230" s="44"/>
      <c r="E230" s="44"/>
      <c r="F230" s="44"/>
      <c r="G230" s="44"/>
      <c r="H230" s="44"/>
      <c r="I230" s="44"/>
      <c r="J230" s="44"/>
      <c r="K230" s="44"/>
      <c r="L230" s="44"/>
      <c r="M230" s="44"/>
      <c r="N230" s="44"/>
      <c r="O230" s="44"/>
      <c r="P230" s="44"/>
      <c r="Q230" s="44"/>
      <c r="R230" s="44"/>
      <c r="S230" s="44"/>
      <c r="T230" s="44"/>
      <c r="U230" s="44"/>
      <c r="V230" s="44"/>
      <c r="W230" s="44"/>
    </row>
    <row r="231" spans="1:23" ht="15.75">
      <c r="A231" s="44"/>
      <c r="B231" s="44"/>
      <c r="C231" s="44"/>
      <c r="D231" s="44"/>
      <c r="E231" s="44"/>
      <c r="F231" s="44"/>
      <c r="G231" s="44"/>
      <c r="H231" s="44"/>
      <c r="I231" s="44"/>
      <c r="J231" s="44"/>
      <c r="K231" s="44"/>
      <c r="L231" s="44"/>
      <c r="M231" s="44"/>
      <c r="N231" s="44"/>
      <c r="O231" s="44"/>
      <c r="P231" s="44"/>
      <c r="Q231" s="44"/>
      <c r="R231" s="44"/>
      <c r="S231" s="44"/>
      <c r="T231" s="44"/>
      <c r="U231" s="44"/>
      <c r="V231" s="44"/>
      <c r="W231" s="44"/>
    </row>
    <row r="232" spans="1:23" ht="15.75">
      <c r="A232" s="44"/>
      <c r="B232" s="44"/>
      <c r="C232" s="44"/>
      <c r="D232" s="44"/>
      <c r="E232" s="44"/>
      <c r="F232" s="44"/>
      <c r="G232" s="44"/>
      <c r="H232" s="44"/>
      <c r="I232" s="44"/>
      <c r="J232" s="44"/>
      <c r="K232" s="44"/>
      <c r="L232" s="44"/>
      <c r="M232" s="44"/>
      <c r="N232" s="44"/>
      <c r="O232" s="44"/>
      <c r="P232" s="44"/>
      <c r="Q232" s="44"/>
      <c r="R232" s="44"/>
      <c r="S232" s="44"/>
      <c r="T232" s="44"/>
      <c r="U232" s="44"/>
      <c r="V232" s="44"/>
      <c r="W232" s="44"/>
    </row>
    <row r="233" spans="1:23" ht="15.75">
      <c r="A233" s="44"/>
      <c r="B233" s="44"/>
      <c r="C233" s="44"/>
      <c r="D233" s="44"/>
      <c r="E233" s="44"/>
      <c r="F233" s="44"/>
      <c r="G233" s="44"/>
      <c r="H233" s="44"/>
      <c r="I233" s="44"/>
      <c r="J233" s="44"/>
      <c r="K233" s="44"/>
      <c r="L233" s="44"/>
      <c r="M233" s="44"/>
      <c r="N233" s="44"/>
      <c r="O233" s="44"/>
      <c r="P233" s="44"/>
      <c r="Q233" s="44"/>
      <c r="R233" s="44"/>
      <c r="S233" s="44"/>
      <c r="T233" s="44"/>
      <c r="U233" s="44"/>
      <c r="V233" s="44"/>
      <c r="W233" s="44"/>
    </row>
    <row r="234" spans="1:23" ht="15.75">
      <c r="A234" s="44"/>
      <c r="B234" s="44"/>
      <c r="C234" s="44"/>
      <c r="D234" s="44"/>
      <c r="E234" s="44"/>
      <c r="F234" s="44"/>
      <c r="G234" s="44"/>
      <c r="H234" s="44"/>
      <c r="I234" s="44"/>
      <c r="J234" s="44"/>
      <c r="K234" s="44"/>
      <c r="L234" s="44"/>
      <c r="M234" s="44"/>
      <c r="N234" s="44"/>
      <c r="O234" s="44"/>
      <c r="P234" s="44"/>
      <c r="Q234" s="44"/>
      <c r="R234" s="44"/>
      <c r="S234" s="44"/>
      <c r="T234" s="44"/>
      <c r="U234" s="44"/>
      <c r="V234" s="44"/>
      <c r="W234" s="44"/>
    </row>
    <row r="235" spans="1:23" ht="15.75">
      <c r="A235" s="44"/>
      <c r="B235" s="44"/>
      <c r="C235" s="44"/>
      <c r="D235" s="44"/>
      <c r="E235" s="44"/>
      <c r="F235" s="44"/>
      <c r="G235" s="44"/>
      <c r="H235" s="44"/>
      <c r="I235" s="44"/>
      <c r="J235" s="44"/>
      <c r="K235" s="44"/>
      <c r="L235" s="44"/>
      <c r="M235" s="44"/>
      <c r="N235" s="44"/>
      <c r="O235" s="44"/>
      <c r="P235" s="44"/>
      <c r="Q235" s="44"/>
      <c r="R235" s="44"/>
      <c r="S235" s="44"/>
      <c r="T235" s="44"/>
      <c r="U235" s="44"/>
      <c r="V235" s="44"/>
      <c r="W235" s="44"/>
    </row>
    <row r="236" spans="1:23" ht="15.75">
      <c r="A236" s="44"/>
      <c r="B236" s="44"/>
      <c r="C236" s="44"/>
      <c r="D236" s="44"/>
      <c r="E236" s="44"/>
      <c r="F236" s="44"/>
      <c r="G236" s="44"/>
      <c r="H236" s="44"/>
      <c r="I236" s="44"/>
      <c r="J236" s="44"/>
      <c r="K236" s="44"/>
      <c r="L236" s="44"/>
      <c r="M236" s="44"/>
      <c r="N236" s="44"/>
      <c r="O236" s="44"/>
      <c r="P236" s="44"/>
      <c r="Q236" s="44"/>
      <c r="R236" s="44"/>
      <c r="S236" s="44"/>
      <c r="T236" s="44"/>
      <c r="U236" s="44"/>
      <c r="V236" s="44"/>
      <c r="W236" s="44"/>
    </row>
    <row r="237" spans="1:23" ht="15.75">
      <c r="A237" s="44"/>
      <c r="B237" s="44"/>
      <c r="C237" s="44"/>
      <c r="D237" s="44"/>
      <c r="E237" s="44"/>
      <c r="F237" s="44"/>
      <c r="G237" s="44"/>
      <c r="H237" s="44"/>
      <c r="I237" s="44"/>
      <c r="J237" s="44"/>
      <c r="K237" s="44"/>
      <c r="L237" s="44"/>
      <c r="M237" s="44"/>
      <c r="N237" s="44"/>
      <c r="O237" s="44"/>
      <c r="P237" s="44"/>
      <c r="Q237" s="44"/>
      <c r="R237" s="44"/>
      <c r="S237" s="44"/>
      <c r="T237" s="44"/>
      <c r="U237" s="44"/>
      <c r="V237" s="44"/>
      <c r="W237" s="44"/>
    </row>
    <row r="238" spans="1:23" ht="15.75">
      <c r="A238" s="44"/>
      <c r="B238" s="44"/>
      <c r="C238" s="44"/>
      <c r="D238" s="44"/>
      <c r="E238" s="44"/>
      <c r="F238" s="44"/>
      <c r="G238" s="44"/>
      <c r="H238" s="44"/>
      <c r="I238" s="44"/>
      <c r="J238" s="44"/>
      <c r="K238" s="44"/>
      <c r="L238" s="44"/>
      <c r="M238" s="44"/>
      <c r="N238" s="44"/>
      <c r="O238" s="44"/>
      <c r="P238" s="44"/>
      <c r="Q238" s="44"/>
      <c r="R238" s="44"/>
      <c r="S238" s="44"/>
      <c r="T238" s="44"/>
      <c r="U238" s="44"/>
      <c r="V238" s="44"/>
      <c r="W238" s="44"/>
    </row>
    <row r="239" spans="1:23" ht="15.75">
      <c r="A239" s="44"/>
      <c r="B239" s="44"/>
      <c r="C239" s="44"/>
      <c r="D239" s="44"/>
      <c r="E239" s="44"/>
      <c r="F239" s="44"/>
      <c r="G239" s="44"/>
      <c r="H239" s="44"/>
      <c r="I239" s="44"/>
      <c r="J239" s="44"/>
      <c r="K239" s="44"/>
      <c r="L239" s="44"/>
      <c r="M239" s="44"/>
      <c r="N239" s="44"/>
      <c r="O239" s="44"/>
      <c r="P239" s="44"/>
      <c r="Q239" s="44"/>
      <c r="R239" s="44"/>
      <c r="S239" s="44"/>
      <c r="T239" s="44"/>
      <c r="U239" s="44"/>
      <c r="V239" s="44"/>
      <c r="W239" s="44"/>
    </row>
    <row r="240" spans="1:23" ht="15.75">
      <c r="A240" s="44"/>
      <c r="B240" s="44"/>
      <c r="C240" s="44"/>
      <c r="D240" s="44"/>
      <c r="E240" s="44"/>
      <c r="F240" s="44"/>
      <c r="G240" s="44"/>
      <c r="H240" s="44"/>
      <c r="I240" s="44"/>
      <c r="J240" s="44"/>
      <c r="K240" s="44"/>
      <c r="L240" s="44"/>
      <c r="M240" s="44"/>
      <c r="N240" s="44"/>
      <c r="O240" s="44"/>
      <c r="P240" s="44"/>
      <c r="Q240" s="44"/>
      <c r="R240" s="44"/>
      <c r="S240" s="44"/>
      <c r="T240" s="44"/>
      <c r="U240" s="44"/>
      <c r="V240" s="44"/>
      <c r="W240" s="44"/>
    </row>
    <row r="241" spans="1:23" ht="15.75">
      <c r="A241" s="44"/>
      <c r="B241" s="44"/>
      <c r="C241" s="44"/>
      <c r="D241" s="44"/>
      <c r="E241" s="44"/>
      <c r="F241" s="44"/>
      <c r="G241" s="44"/>
      <c r="H241" s="44"/>
      <c r="I241" s="44"/>
      <c r="J241" s="44"/>
      <c r="K241" s="44"/>
      <c r="L241" s="44"/>
      <c r="M241" s="44"/>
      <c r="N241" s="44"/>
      <c r="O241" s="44"/>
      <c r="P241" s="44"/>
      <c r="Q241" s="44"/>
      <c r="R241" s="44"/>
      <c r="S241" s="44"/>
      <c r="T241" s="44"/>
      <c r="U241" s="44"/>
      <c r="V241" s="44"/>
      <c r="W241" s="44"/>
    </row>
    <row r="242" spans="1:23" ht="15.75">
      <c r="A242" s="44"/>
      <c r="B242" s="44"/>
      <c r="C242" s="44"/>
      <c r="D242" s="44"/>
      <c r="E242" s="44"/>
      <c r="F242" s="44"/>
      <c r="G242" s="44"/>
      <c r="H242" s="44"/>
      <c r="I242" s="44"/>
      <c r="J242" s="44"/>
      <c r="K242" s="44"/>
      <c r="L242" s="44"/>
      <c r="M242" s="44"/>
      <c r="N242" s="44"/>
      <c r="O242" s="44"/>
      <c r="P242" s="44"/>
      <c r="Q242" s="44"/>
      <c r="R242" s="44"/>
      <c r="S242" s="44"/>
      <c r="T242" s="44"/>
      <c r="U242" s="44"/>
      <c r="V242" s="44"/>
      <c r="W242" s="44"/>
    </row>
    <row r="243" spans="1:23" ht="15.75">
      <c r="A243" s="44"/>
      <c r="B243" s="44"/>
      <c r="C243" s="44"/>
      <c r="D243" s="44"/>
      <c r="E243" s="44"/>
      <c r="F243" s="44"/>
      <c r="G243" s="44"/>
      <c r="H243" s="44"/>
      <c r="I243" s="44"/>
      <c r="J243" s="44"/>
      <c r="K243" s="44"/>
      <c r="L243" s="44"/>
      <c r="M243" s="44"/>
      <c r="N243" s="44"/>
      <c r="O243" s="44"/>
      <c r="P243" s="44"/>
      <c r="Q243" s="44"/>
      <c r="R243" s="44"/>
      <c r="S243" s="44"/>
      <c r="T243" s="44"/>
      <c r="U243" s="44"/>
      <c r="V243" s="44"/>
      <c r="W243" s="44"/>
    </row>
    <row r="244" spans="1:23" ht="15.75">
      <c r="A244" s="44"/>
      <c r="B244" s="44"/>
      <c r="C244" s="44"/>
      <c r="D244" s="44"/>
      <c r="E244" s="44"/>
      <c r="F244" s="44"/>
      <c r="G244" s="44"/>
      <c r="H244" s="44"/>
      <c r="I244" s="44"/>
      <c r="J244" s="44"/>
      <c r="K244" s="44"/>
      <c r="L244" s="44"/>
      <c r="M244" s="44"/>
      <c r="N244" s="44"/>
      <c r="O244" s="44"/>
      <c r="P244" s="44"/>
      <c r="Q244" s="44"/>
      <c r="R244" s="44"/>
      <c r="S244" s="44"/>
      <c r="T244" s="44"/>
      <c r="U244" s="44"/>
      <c r="V244" s="44"/>
      <c r="W244" s="44"/>
    </row>
    <row r="245" spans="1:23" ht="15.75">
      <c r="A245" s="44"/>
      <c r="B245" s="44"/>
      <c r="C245" s="44"/>
      <c r="D245" s="44"/>
      <c r="E245" s="44"/>
      <c r="F245" s="44"/>
      <c r="G245" s="44"/>
      <c r="H245" s="44"/>
      <c r="I245" s="44"/>
      <c r="J245" s="44"/>
      <c r="K245" s="44"/>
      <c r="L245" s="44"/>
      <c r="M245" s="44"/>
      <c r="N245" s="44"/>
      <c r="O245" s="44"/>
      <c r="P245" s="44"/>
      <c r="Q245" s="44"/>
      <c r="R245" s="44"/>
      <c r="S245" s="44"/>
      <c r="T245" s="44"/>
      <c r="U245" s="44"/>
      <c r="V245" s="44"/>
      <c r="W245" s="44"/>
    </row>
    <row r="246" spans="1:23" ht="15.75">
      <c r="A246" s="44"/>
      <c r="B246" s="44"/>
      <c r="C246" s="44"/>
      <c r="D246" s="44"/>
      <c r="E246" s="44"/>
      <c r="F246" s="44"/>
      <c r="G246" s="44"/>
      <c r="H246" s="44"/>
      <c r="I246" s="44"/>
      <c r="J246" s="44"/>
      <c r="K246" s="44"/>
      <c r="L246" s="44"/>
      <c r="M246" s="44"/>
      <c r="N246" s="44"/>
      <c r="O246" s="44"/>
      <c r="P246" s="44"/>
      <c r="Q246" s="44"/>
      <c r="R246" s="44"/>
      <c r="S246" s="44"/>
      <c r="T246" s="44"/>
      <c r="U246" s="44"/>
      <c r="V246" s="44"/>
      <c r="W246" s="44"/>
    </row>
    <row r="247" spans="1:23" ht="15.75">
      <c r="A247" s="44"/>
      <c r="B247" s="44"/>
      <c r="C247" s="44"/>
      <c r="D247" s="44"/>
      <c r="E247" s="44"/>
      <c r="F247" s="44"/>
      <c r="G247" s="44"/>
      <c r="H247" s="44"/>
      <c r="I247" s="44"/>
      <c r="J247" s="44"/>
      <c r="K247" s="44"/>
      <c r="L247" s="44"/>
      <c r="M247" s="44"/>
      <c r="N247" s="44"/>
      <c r="O247" s="44"/>
      <c r="P247" s="44"/>
      <c r="Q247" s="44"/>
      <c r="R247" s="44"/>
      <c r="S247" s="44"/>
      <c r="T247" s="44"/>
      <c r="U247" s="44"/>
      <c r="V247" s="44"/>
      <c r="W247" s="44"/>
    </row>
    <row r="248" spans="1:23" ht="15.75">
      <c r="A248" s="44"/>
      <c r="B248" s="44"/>
      <c r="C248" s="44"/>
      <c r="D248" s="44"/>
      <c r="E248" s="44"/>
      <c r="F248" s="44"/>
      <c r="G248" s="44"/>
      <c r="H248" s="44"/>
      <c r="I248" s="44"/>
      <c r="J248" s="44"/>
      <c r="K248" s="44"/>
      <c r="L248" s="44"/>
      <c r="M248" s="44"/>
      <c r="N248" s="44"/>
      <c r="O248" s="44"/>
      <c r="P248" s="44"/>
      <c r="Q248" s="44"/>
      <c r="R248" s="44"/>
      <c r="S248" s="44"/>
      <c r="T248" s="44"/>
      <c r="U248" s="44"/>
      <c r="V248" s="44"/>
      <c r="W248" s="44"/>
    </row>
    <row r="249" spans="1:23" ht="15.75">
      <c r="A249" s="44"/>
      <c r="B249" s="44"/>
      <c r="C249" s="44"/>
      <c r="D249" s="44"/>
      <c r="E249" s="44"/>
      <c r="F249" s="44"/>
      <c r="G249" s="44"/>
      <c r="H249" s="44"/>
      <c r="I249" s="44"/>
      <c r="J249" s="44"/>
      <c r="K249" s="44"/>
      <c r="L249" s="44"/>
      <c r="M249" s="44"/>
      <c r="N249" s="44"/>
      <c r="O249" s="44"/>
      <c r="P249" s="44"/>
      <c r="Q249" s="44"/>
      <c r="R249" s="44"/>
      <c r="S249" s="44"/>
      <c r="T249" s="44"/>
      <c r="U249" s="44"/>
      <c r="V249" s="44"/>
      <c r="W249" s="44"/>
    </row>
    <row r="250" spans="1:23" ht="15.75">
      <c r="A250" s="44"/>
      <c r="B250" s="44"/>
      <c r="C250" s="44"/>
      <c r="D250" s="44"/>
      <c r="E250" s="44"/>
      <c r="F250" s="44"/>
      <c r="G250" s="44"/>
      <c r="H250" s="44"/>
      <c r="I250" s="44"/>
      <c r="J250" s="44"/>
      <c r="K250" s="44"/>
      <c r="L250" s="44"/>
      <c r="M250" s="44"/>
      <c r="N250" s="44"/>
      <c r="O250" s="44"/>
      <c r="P250" s="44"/>
      <c r="Q250" s="44"/>
      <c r="R250" s="44"/>
      <c r="S250" s="44"/>
      <c r="T250" s="44"/>
      <c r="U250" s="44"/>
      <c r="V250" s="44"/>
      <c r="W250" s="44"/>
    </row>
    <row r="251" spans="1:23" ht="15.75">
      <c r="A251" s="44"/>
      <c r="B251" s="44"/>
      <c r="C251" s="44"/>
      <c r="D251" s="44"/>
      <c r="E251" s="44"/>
      <c r="F251" s="44"/>
      <c r="G251" s="44"/>
      <c r="H251" s="44"/>
      <c r="I251" s="44"/>
      <c r="J251" s="44"/>
      <c r="K251" s="44"/>
      <c r="L251" s="44"/>
      <c r="M251" s="44"/>
      <c r="N251" s="44"/>
      <c r="O251" s="44"/>
      <c r="P251" s="44"/>
      <c r="Q251" s="44"/>
      <c r="R251" s="44"/>
      <c r="S251" s="44"/>
      <c r="T251" s="44"/>
      <c r="U251" s="44"/>
      <c r="V251" s="44"/>
      <c r="W251" s="44"/>
    </row>
    <row r="252" spans="1:23" ht="15.75">
      <c r="A252" s="44"/>
      <c r="B252" s="44"/>
      <c r="C252" s="44"/>
      <c r="D252" s="44"/>
      <c r="E252" s="44"/>
      <c r="F252" s="44"/>
      <c r="G252" s="44"/>
      <c r="H252" s="44"/>
      <c r="I252" s="44"/>
      <c r="J252" s="44"/>
      <c r="K252" s="44"/>
      <c r="L252" s="44"/>
      <c r="M252" s="44"/>
      <c r="N252" s="44"/>
      <c r="O252" s="44"/>
      <c r="P252" s="44"/>
      <c r="Q252" s="44"/>
      <c r="R252" s="44"/>
      <c r="S252" s="44"/>
      <c r="T252" s="44"/>
      <c r="U252" s="44"/>
      <c r="V252" s="44"/>
      <c r="W252" s="44"/>
    </row>
    <row r="253" spans="1:23" ht="15.75">
      <c r="A253" s="44"/>
      <c r="B253" s="44"/>
      <c r="C253" s="44"/>
      <c r="D253" s="44"/>
      <c r="E253" s="44"/>
      <c r="F253" s="44"/>
      <c r="G253" s="44"/>
      <c r="H253" s="44"/>
      <c r="I253" s="44"/>
      <c r="J253" s="44"/>
      <c r="K253" s="44"/>
      <c r="L253" s="44"/>
      <c r="M253" s="44"/>
      <c r="N253" s="44"/>
      <c r="O253" s="44"/>
      <c r="P253" s="44"/>
      <c r="Q253" s="44"/>
      <c r="R253" s="44"/>
      <c r="S253" s="44"/>
      <c r="T253" s="44"/>
      <c r="U253" s="44"/>
      <c r="V253" s="44"/>
      <c r="W253" s="44"/>
    </row>
    <row r="254" spans="1:23" ht="15.75">
      <c r="A254" s="44"/>
      <c r="B254" s="44"/>
      <c r="C254" s="44"/>
      <c r="D254" s="44"/>
      <c r="E254" s="44"/>
      <c r="F254" s="44"/>
      <c r="G254" s="44"/>
      <c r="H254" s="44"/>
      <c r="I254" s="44"/>
      <c r="J254" s="44"/>
      <c r="K254" s="44"/>
      <c r="L254" s="44"/>
      <c r="M254" s="44"/>
      <c r="N254" s="44"/>
      <c r="O254" s="44"/>
      <c r="P254" s="44"/>
      <c r="Q254" s="44"/>
      <c r="R254" s="44"/>
      <c r="S254" s="44"/>
      <c r="T254" s="44"/>
      <c r="U254" s="44"/>
      <c r="V254" s="44"/>
      <c r="W254" s="44"/>
    </row>
    <row r="255" spans="1:23" ht="15.75">
      <c r="A255" s="44"/>
      <c r="B255" s="44"/>
      <c r="C255" s="44"/>
      <c r="D255" s="44"/>
      <c r="E255" s="44"/>
      <c r="F255" s="44"/>
      <c r="G255" s="44"/>
      <c r="H255" s="44"/>
      <c r="I255" s="44"/>
      <c r="J255" s="44"/>
      <c r="K255" s="44"/>
      <c r="L255" s="44"/>
      <c r="M255" s="44"/>
      <c r="N255" s="44"/>
      <c r="O255" s="44"/>
      <c r="P255" s="44"/>
      <c r="Q255" s="44"/>
      <c r="R255" s="44"/>
      <c r="S255" s="44"/>
      <c r="T255" s="44"/>
      <c r="U255" s="44"/>
      <c r="V255" s="44"/>
      <c r="W255" s="44"/>
    </row>
    <row r="256" spans="1:23" ht="15.75">
      <c r="A256" s="44"/>
      <c r="B256" s="44"/>
      <c r="C256" s="44"/>
      <c r="D256" s="44"/>
      <c r="E256" s="44"/>
      <c r="F256" s="44"/>
      <c r="G256" s="44"/>
      <c r="H256" s="44"/>
      <c r="I256" s="44"/>
      <c r="J256" s="44"/>
      <c r="K256" s="44"/>
      <c r="L256" s="44"/>
      <c r="M256" s="44"/>
      <c r="N256" s="44"/>
      <c r="O256" s="44"/>
      <c r="P256" s="44"/>
      <c r="Q256" s="44"/>
      <c r="R256" s="44"/>
      <c r="S256" s="44"/>
      <c r="T256" s="44"/>
      <c r="U256" s="44"/>
      <c r="V256" s="44"/>
      <c r="W256" s="44"/>
    </row>
    <row r="257" spans="1:23" ht="15.75">
      <c r="A257" s="44"/>
      <c r="B257" s="44"/>
      <c r="C257" s="44"/>
      <c r="D257" s="44"/>
      <c r="E257" s="44"/>
      <c r="F257" s="44"/>
      <c r="G257" s="44"/>
      <c r="H257" s="44"/>
      <c r="I257" s="44"/>
      <c r="J257" s="44"/>
      <c r="K257" s="44"/>
      <c r="L257" s="44"/>
      <c r="M257" s="44"/>
      <c r="N257" s="44"/>
      <c r="O257" s="44"/>
      <c r="P257" s="44"/>
      <c r="Q257" s="44"/>
      <c r="R257" s="44"/>
      <c r="S257" s="44"/>
      <c r="T257" s="44"/>
      <c r="U257" s="44"/>
      <c r="V257" s="44"/>
      <c r="W257" s="44"/>
    </row>
    <row r="258" spans="1:23" ht="15.75">
      <c r="A258" s="44"/>
      <c r="B258" s="44"/>
      <c r="C258" s="44"/>
      <c r="D258" s="44"/>
      <c r="E258" s="44"/>
      <c r="F258" s="44"/>
      <c r="G258" s="44"/>
      <c r="H258" s="44"/>
      <c r="I258" s="44"/>
      <c r="J258" s="44"/>
      <c r="K258" s="44"/>
      <c r="L258" s="44"/>
      <c r="M258" s="44"/>
      <c r="N258" s="44"/>
      <c r="O258" s="44"/>
      <c r="P258" s="44"/>
      <c r="Q258" s="44"/>
      <c r="R258" s="44"/>
      <c r="S258" s="44"/>
      <c r="T258" s="44"/>
      <c r="U258" s="44"/>
      <c r="V258" s="44"/>
      <c r="W258" s="44"/>
    </row>
    <row r="259" spans="1:23" ht="15.75">
      <c r="A259" s="44"/>
      <c r="B259" s="44"/>
      <c r="C259" s="44"/>
      <c r="D259" s="44"/>
      <c r="E259" s="44"/>
      <c r="F259" s="44"/>
      <c r="G259" s="44"/>
      <c r="H259" s="44"/>
      <c r="I259" s="44"/>
      <c r="J259" s="44"/>
      <c r="K259" s="44"/>
      <c r="L259" s="44"/>
      <c r="M259" s="44"/>
      <c r="N259" s="44"/>
      <c r="O259" s="44"/>
      <c r="P259" s="44"/>
      <c r="Q259" s="44"/>
      <c r="R259" s="44"/>
      <c r="S259" s="44"/>
      <c r="T259" s="44"/>
      <c r="U259" s="44"/>
      <c r="V259" s="44"/>
      <c r="W259" s="44"/>
    </row>
    <row r="260" spans="1:23" ht="15.75">
      <c r="A260" s="44"/>
      <c r="B260" s="44"/>
      <c r="C260" s="44"/>
      <c r="D260" s="44"/>
      <c r="E260" s="44"/>
      <c r="F260" s="44"/>
      <c r="G260" s="44"/>
      <c r="H260" s="44"/>
      <c r="I260" s="44"/>
      <c r="J260" s="44"/>
      <c r="K260" s="44"/>
      <c r="L260" s="44"/>
      <c r="M260" s="44"/>
      <c r="N260" s="44"/>
      <c r="O260" s="44"/>
      <c r="P260" s="44"/>
      <c r="Q260" s="44"/>
      <c r="R260" s="44"/>
      <c r="S260" s="44"/>
      <c r="T260" s="44"/>
      <c r="U260" s="44"/>
      <c r="V260" s="44"/>
      <c r="W260" s="44"/>
    </row>
    <row r="261" spans="1:23" ht="15.75">
      <c r="A261" s="44"/>
      <c r="B261" s="44"/>
      <c r="C261" s="44"/>
      <c r="D261" s="44"/>
      <c r="E261" s="44"/>
      <c r="F261" s="44"/>
      <c r="G261" s="44"/>
      <c r="H261" s="44"/>
      <c r="I261" s="44"/>
      <c r="J261" s="44"/>
      <c r="K261" s="44"/>
      <c r="L261" s="44"/>
      <c r="M261" s="44"/>
      <c r="N261" s="44"/>
      <c r="O261" s="44"/>
      <c r="P261" s="44"/>
      <c r="Q261" s="44"/>
      <c r="R261" s="44"/>
      <c r="S261" s="44"/>
      <c r="T261" s="44"/>
      <c r="U261" s="44"/>
      <c r="V261" s="44"/>
      <c r="W261" s="44"/>
    </row>
    <row r="262" spans="1:23" ht="15.75">
      <c r="A262" s="44"/>
      <c r="B262" s="44"/>
      <c r="C262" s="44"/>
      <c r="D262" s="44"/>
      <c r="E262" s="44"/>
      <c r="F262" s="44"/>
      <c r="G262" s="44"/>
      <c r="H262" s="44"/>
      <c r="I262" s="44"/>
      <c r="J262" s="44"/>
      <c r="K262" s="44"/>
      <c r="L262" s="44"/>
      <c r="M262" s="44"/>
      <c r="N262" s="44"/>
      <c r="O262" s="44"/>
      <c r="P262" s="44"/>
      <c r="Q262" s="44"/>
      <c r="R262" s="44"/>
      <c r="S262" s="44"/>
      <c r="T262" s="44"/>
      <c r="U262" s="44"/>
      <c r="V262" s="44"/>
      <c r="W262" s="44"/>
    </row>
    <row r="263" spans="1:23" ht="15.75">
      <c r="A263" s="44"/>
      <c r="B263" s="44"/>
      <c r="C263" s="44"/>
      <c r="D263" s="44"/>
      <c r="E263" s="44"/>
      <c r="F263" s="44"/>
      <c r="G263" s="44"/>
      <c r="H263" s="44"/>
      <c r="I263" s="44"/>
      <c r="J263" s="44"/>
      <c r="K263" s="44"/>
      <c r="L263" s="44"/>
      <c r="M263" s="44"/>
      <c r="N263" s="44"/>
      <c r="O263" s="44"/>
      <c r="P263" s="44"/>
      <c r="Q263" s="44"/>
      <c r="R263" s="44"/>
      <c r="S263" s="44"/>
      <c r="T263" s="44"/>
      <c r="U263" s="44"/>
      <c r="V263" s="44"/>
      <c r="W263" s="44"/>
    </row>
    <row r="264" spans="1:23" ht="15.75">
      <c r="A264" s="44"/>
      <c r="B264" s="44"/>
      <c r="C264" s="44"/>
      <c r="D264" s="44"/>
      <c r="E264" s="44"/>
      <c r="F264" s="44"/>
      <c r="G264" s="44"/>
      <c r="H264" s="44"/>
      <c r="I264" s="44"/>
      <c r="J264" s="44"/>
      <c r="K264" s="44"/>
      <c r="L264" s="44"/>
      <c r="M264" s="44"/>
      <c r="N264" s="44"/>
      <c r="O264" s="44"/>
      <c r="P264" s="44"/>
      <c r="Q264" s="44"/>
      <c r="R264" s="44"/>
      <c r="S264" s="44"/>
      <c r="T264" s="44"/>
      <c r="U264" s="44"/>
      <c r="V264" s="44"/>
      <c r="W264" s="44"/>
    </row>
    <row r="265" spans="1:23" ht="15.75">
      <c r="A265" s="44"/>
      <c r="B265" s="44"/>
      <c r="C265" s="44"/>
      <c r="D265" s="44"/>
      <c r="E265" s="44"/>
      <c r="F265" s="44"/>
      <c r="G265" s="44"/>
      <c r="H265" s="44"/>
      <c r="I265" s="44"/>
      <c r="J265" s="44"/>
      <c r="K265" s="44"/>
      <c r="L265" s="44"/>
      <c r="M265" s="44"/>
      <c r="N265" s="44"/>
      <c r="O265" s="44"/>
      <c r="P265" s="44"/>
      <c r="Q265" s="44"/>
      <c r="R265" s="44"/>
      <c r="S265" s="44"/>
      <c r="T265" s="44"/>
      <c r="U265" s="44"/>
      <c r="V265" s="44"/>
      <c r="W265" s="44"/>
    </row>
    <row r="266" spans="1:23" ht="15.75">
      <c r="A266" s="44"/>
      <c r="B266" s="44"/>
      <c r="C266" s="44"/>
      <c r="D266" s="44"/>
      <c r="E266" s="44"/>
      <c r="F266" s="44"/>
      <c r="G266" s="44"/>
      <c r="H266" s="44"/>
      <c r="I266" s="44"/>
      <c r="J266" s="44"/>
      <c r="K266" s="44"/>
      <c r="L266" s="44"/>
      <c r="M266" s="44"/>
      <c r="N266" s="44"/>
      <c r="O266" s="44"/>
      <c r="P266" s="44"/>
      <c r="Q266" s="44"/>
      <c r="R266" s="44"/>
      <c r="S266" s="44"/>
      <c r="T266" s="44"/>
      <c r="U266" s="44"/>
      <c r="V266" s="44"/>
      <c r="W266" s="44"/>
    </row>
    <row r="267" spans="1:23" ht="15.75">
      <c r="A267" s="44"/>
      <c r="B267" s="44"/>
      <c r="C267" s="44"/>
      <c r="D267" s="44"/>
      <c r="E267" s="44"/>
      <c r="F267" s="44"/>
      <c r="G267" s="44"/>
      <c r="H267" s="44"/>
      <c r="I267" s="44"/>
      <c r="J267" s="44"/>
      <c r="K267" s="44"/>
      <c r="L267" s="44"/>
      <c r="M267" s="44"/>
      <c r="N267" s="44"/>
      <c r="O267" s="44"/>
      <c r="P267" s="44"/>
      <c r="Q267" s="44"/>
      <c r="R267" s="44"/>
      <c r="S267" s="44"/>
      <c r="T267" s="44"/>
      <c r="U267" s="44"/>
      <c r="V267" s="44"/>
      <c r="W267" s="44"/>
    </row>
    <row r="268" spans="1:23" ht="15.75">
      <c r="A268" s="44"/>
      <c r="B268" s="44"/>
      <c r="C268" s="44"/>
      <c r="D268" s="44"/>
      <c r="E268" s="44"/>
      <c r="F268" s="44"/>
      <c r="G268" s="44"/>
      <c r="H268" s="44"/>
      <c r="I268" s="44"/>
      <c r="J268" s="44"/>
      <c r="K268" s="44"/>
      <c r="L268" s="44"/>
      <c r="M268" s="44"/>
      <c r="N268" s="44"/>
      <c r="O268" s="44"/>
      <c r="P268" s="44"/>
      <c r="Q268" s="44"/>
      <c r="R268" s="44"/>
      <c r="S268" s="44"/>
      <c r="T268" s="44"/>
      <c r="U268" s="44"/>
      <c r="V268" s="44"/>
      <c r="W268" s="44"/>
    </row>
    <row r="269" spans="1:23" ht="15.75">
      <c r="A269" s="44"/>
      <c r="B269" s="44"/>
      <c r="C269" s="44"/>
      <c r="D269" s="44"/>
      <c r="E269" s="44"/>
      <c r="F269" s="44"/>
      <c r="G269" s="44"/>
      <c r="H269" s="44"/>
      <c r="I269" s="44"/>
      <c r="J269" s="44"/>
      <c r="K269" s="44"/>
      <c r="L269" s="44"/>
      <c r="M269" s="44"/>
      <c r="N269" s="44"/>
      <c r="O269" s="44"/>
      <c r="P269" s="44"/>
      <c r="Q269" s="44"/>
      <c r="R269" s="44"/>
      <c r="S269" s="44"/>
      <c r="T269" s="44"/>
      <c r="U269" s="44"/>
      <c r="V269" s="44"/>
      <c r="W269" s="44"/>
    </row>
    <row r="270" spans="1:23" ht="15.75">
      <c r="A270" s="44"/>
      <c r="B270" s="44"/>
      <c r="C270" s="44"/>
      <c r="D270" s="44"/>
      <c r="E270" s="44"/>
      <c r="F270" s="44"/>
      <c r="G270" s="44"/>
      <c r="H270" s="44"/>
      <c r="I270" s="44"/>
      <c r="J270" s="44"/>
      <c r="K270" s="44"/>
      <c r="L270" s="44"/>
      <c r="M270" s="44"/>
      <c r="N270" s="44"/>
      <c r="O270" s="44"/>
      <c r="P270" s="44"/>
      <c r="Q270" s="44"/>
      <c r="R270" s="44"/>
      <c r="S270" s="44"/>
      <c r="T270" s="44"/>
      <c r="U270" s="44"/>
      <c r="V270" s="44"/>
      <c r="W270" s="44"/>
    </row>
    <row r="271" spans="1:23" ht="15.75">
      <c r="A271" s="44"/>
      <c r="B271" s="44"/>
      <c r="C271" s="44"/>
      <c r="D271" s="44"/>
      <c r="E271" s="44"/>
      <c r="F271" s="44"/>
      <c r="G271" s="44"/>
      <c r="H271" s="44"/>
      <c r="I271" s="44"/>
      <c r="J271" s="44"/>
      <c r="K271" s="44"/>
      <c r="L271" s="44"/>
      <c r="M271" s="44"/>
      <c r="N271" s="44"/>
      <c r="O271" s="44"/>
      <c r="P271" s="44"/>
      <c r="Q271" s="44"/>
      <c r="R271" s="44"/>
      <c r="S271" s="44"/>
      <c r="T271" s="44"/>
      <c r="U271" s="44"/>
      <c r="V271" s="44"/>
      <c r="W271" s="44"/>
    </row>
    <row r="272" spans="1:23" ht="15.75">
      <c r="A272" s="44"/>
      <c r="B272" s="44"/>
      <c r="C272" s="44"/>
      <c r="D272" s="44"/>
      <c r="E272" s="44"/>
      <c r="F272" s="44"/>
      <c r="G272" s="44"/>
      <c r="H272" s="44"/>
      <c r="I272" s="44"/>
      <c r="J272" s="44"/>
      <c r="K272" s="44"/>
      <c r="L272" s="44"/>
      <c r="M272" s="44"/>
      <c r="N272" s="44"/>
      <c r="O272" s="44"/>
      <c r="P272" s="44"/>
      <c r="Q272" s="44"/>
      <c r="R272" s="44"/>
      <c r="S272" s="44"/>
      <c r="T272" s="44"/>
      <c r="U272" s="44"/>
      <c r="V272" s="44"/>
      <c r="W272" s="44"/>
    </row>
    <row r="273" spans="1:23" ht="15.75">
      <c r="A273" s="44"/>
      <c r="B273" s="44"/>
      <c r="C273" s="44"/>
      <c r="D273" s="44"/>
      <c r="E273" s="44"/>
      <c r="F273" s="44"/>
      <c r="G273" s="44"/>
      <c r="H273" s="44"/>
      <c r="I273" s="44"/>
      <c r="J273" s="44"/>
      <c r="K273" s="44"/>
      <c r="L273" s="44"/>
      <c r="M273" s="44"/>
      <c r="N273" s="44"/>
      <c r="O273" s="44"/>
      <c r="P273" s="44"/>
      <c r="Q273" s="44"/>
      <c r="R273" s="44"/>
      <c r="S273" s="44"/>
      <c r="T273" s="44"/>
      <c r="U273" s="44"/>
      <c r="V273" s="44"/>
      <c r="W273" s="44"/>
    </row>
    <row r="274" spans="1:23" ht="15.75">
      <c r="A274" s="44"/>
      <c r="B274" s="44"/>
      <c r="C274" s="44"/>
      <c r="D274" s="44"/>
      <c r="E274" s="44"/>
      <c r="F274" s="44"/>
      <c r="G274" s="44"/>
      <c r="H274" s="44"/>
      <c r="I274" s="44"/>
      <c r="J274" s="44"/>
      <c r="K274" s="44"/>
      <c r="L274" s="44"/>
      <c r="M274" s="44"/>
      <c r="N274" s="44"/>
      <c r="O274" s="44"/>
      <c r="P274" s="44"/>
      <c r="Q274" s="44"/>
      <c r="R274" s="44"/>
      <c r="S274" s="44"/>
      <c r="T274" s="44"/>
      <c r="U274" s="44"/>
      <c r="V274" s="44"/>
      <c r="W274" s="44"/>
    </row>
    <row r="275" spans="1:23" ht="15.75">
      <c r="A275" s="44"/>
      <c r="B275" s="44"/>
      <c r="C275" s="44"/>
      <c r="D275" s="44"/>
      <c r="E275" s="44"/>
      <c r="F275" s="44"/>
      <c r="G275" s="44"/>
      <c r="H275" s="44"/>
      <c r="I275" s="44"/>
      <c r="J275" s="44"/>
      <c r="K275" s="44"/>
      <c r="L275" s="44"/>
      <c r="M275" s="44"/>
      <c r="N275" s="44"/>
      <c r="O275" s="44"/>
      <c r="P275" s="44"/>
      <c r="Q275" s="44"/>
      <c r="R275" s="44"/>
      <c r="S275" s="44"/>
      <c r="T275" s="44"/>
      <c r="U275" s="44"/>
      <c r="V275" s="44"/>
      <c r="W275" s="44"/>
    </row>
    <row r="276" spans="1:23" ht="15.75">
      <c r="A276" s="44"/>
      <c r="B276" s="44"/>
      <c r="C276" s="44"/>
      <c r="D276" s="44"/>
      <c r="E276" s="44"/>
      <c r="F276" s="44"/>
      <c r="G276" s="44"/>
      <c r="H276" s="44"/>
      <c r="I276" s="44"/>
      <c r="J276" s="44"/>
      <c r="K276" s="44"/>
      <c r="L276" s="44"/>
      <c r="M276" s="44"/>
      <c r="N276" s="44"/>
      <c r="O276" s="44"/>
      <c r="P276" s="44"/>
      <c r="Q276" s="44"/>
      <c r="R276" s="44"/>
      <c r="S276" s="44"/>
      <c r="T276" s="44"/>
      <c r="U276" s="44"/>
      <c r="V276" s="44"/>
      <c r="W276" s="44"/>
    </row>
    <row r="277" spans="1:23" ht="15.75">
      <c r="A277" s="44"/>
      <c r="B277" s="44"/>
      <c r="C277" s="44"/>
      <c r="D277" s="44"/>
      <c r="E277" s="44"/>
      <c r="F277" s="44"/>
      <c r="G277" s="44"/>
      <c r="H277" s="44"/>
      <c r="I277" s="44"/>
      <c r="J277" s="44"/>
      <c r="K277" s="44"/>
      <c r="L277" s="44"/>
      <c r="M277" s="44"/>
      <c r="N277" s="44"/>
      <c r="O277" s="44"/>
      <c r="P277" s="44"/>
      <c r="Q277" s="44"/>
      <c r="R277" s="44"/>
      <c r="S277" s="44"/>
      <c r="T277" s="44"/>
      <c r="U277" s="44"/>
      <c r="V277" s="44"/>
      <c r="W277" s="44"/>
    </row>
    <row r="278" spans="1:23" ht="15.75">
      <c r="A278" s="44"/>
      <c r="B278" s="44"/>
      <c r="C278" s="44"/>
      <c r="D278" s="44"/>
      <c r="E278" s="44"/>
      <c r="F278" s="44"/>
      <c r="G278" s="44"/>
      <c r="H278" s="44"/>
      <c r="I278" s="44"/>
      <c r="J278" s="44"/>
      <c r="K278" s="44"/>
      <c r="L278" s="44"/>
      <c r="M278" s="44"/>
      <c r="N278" s="44"/>
      <c r="O278" s="44"/>
      <c r="P278" s="44"/>
      <c r="Q278" s="44"/>
      <c r="R278" s="44"/>
      <c r="S278" s="44"/>
      <c r="T278" s="44"/>
      <c r="U278" s="44"/>
      <c r="V278" s="44"/>
      <c r="W278" s="44"/>
    </row>
    <row r="279" spans="1:23" ht="15.75">
      <c r="A279" s="44"/>
      <c r="B279" s="44"/>
      <c r="C279" s="44"/>
      <c r="D279" s="44"/>
      <c r="E279" s="44"/>
      <c r="F279" s="44"/>
      <c r="G279" s="44"/>
      <c r="H279" s="44"/>
      <c r="I279" s="44"/>
      <c r="J279" s="44"/>
      <c r="K279" s="44"/>
      <c r="L279" s="44"/>
      <c r="M279" s="44"/>
      <c r="N279" s="44"/>
      <c r="O279" s="44"/>
      <c r="P279" s="44"/>
      <c r="Q279" s="44"/>
      <c r="R279" s="44"/>
      <c r="S279" s="44"/>
      <c r="T279" s="44"/>
      <c r="U279" s="44"/>
      <c r="V279" s="44"/>
      <c r="W279" s="44"/>
    </row>
    <row r="280" spans="1:23" ht="15.75">
      <c r="A280" s="44"/>
      <c r="B280" s="44"/>
      <c r="C280" s="44"/>
      <c r="D280" s="44"/>
      <c r="E280" s="44"/>
      <c r="F280" s="44"/>
      <c r="G280" s="44"/>
      <c r="H280" s="44"/>
      <c r="I280" s="44"/>
      <c r="J280" s="44"/>
      <c r="K280" s="44"/>
      <c r="L280" s="44"/>
      <c r="M280" s="44"/>
      <c r="N280" s="44"/>
      <c r="O280" s="44"/>
      <c r="P280" s="44"/>
      <c r="Q280" s="44"/>
      <c r="R280" s="44"/>
      <c r="S280" s="44"/>
      <c r="T280" s="44"/>
      <c r="U280" s="44"/>
      <c r="V280" s="44"/>
      <c r="W280" s="44"/>
    </row>
    <row r="281" spans="1:23" ht="15.75">
      <c r="A281" s="44"/>
      <c r="B281" s="44"/>
      <c r="C281" s="44"/>
      <c r="D281" s="44"/>
      <c r="E281" s="44"/>
      <c r="F281" s="44"/>
      <c r="G281" s="44"/>
      <c r="H281" s="44"/>
      <c r="I281" s="44"/>
      <c r="J281" s="44"/>
      <c r="K281" s="44"/>
      <c r="L281" s="44"/>
      <c r="M281" s="44"/>
      <c r="N281" s="44"/>
      <c r="O281" s="44"/>
      <c r="P281" s="44"/>
      <c r="Q281" s="44"/>
      <c r="R281" s="44"/>
      <c r="S281" s="44"/>
      <c r="T281" s="44"/>
      <c r="U281" s="44"/>
      <c r="V281" s="44"/>
      <c r="W281" s="44"/>
    </row>
    <row r="282" spans="1:23" ht="15.75">
      <c r="A282" s="44"/>
      <c r="B282" s="44"/>
      <c r="C282" s="44"/>
      <c r="D282" s="44"/>
      <c r="E282" s="44"/>
      <c r="F282" s="44"/>
      <c r="G282" s="44"/>
      <c r="H282" s="44"/>
      <c r="I282" s="44"/>
      <c r="J282" s="44"/>
      <c r="K282" s="44"/>
      <c r="L282" s="44"/>
      <c r="M282" s="44"/>
      <c r="N282" s="44"/>
      <c r="O282" s="44"/>
      <c r="P282" s="44"/>
      <c r="Q282" s="44"/>
      <c r="R282" s="44"/>
      <c r="S282" s="44"/>
      <c r="T282" s="44"/>
      <c r="U282" s="44"/>
      <c r="V282" s="44"/>
      <c r="W282" s="44"/>
    </row>
    <row r="283" spans="1:23" ht="15.75">
      <c r="A283" s="44"/>
      <c r="B283" s="44"/>
      <c r="C283" s="44"/>
      <c r="D283" s="44"/>
      <c r="E283" s="44"/>
      <c r="F283" s="44"/>
      <c r="G283" s="44"/>
      <c r="H283" s="44"/>
      <c r="I283" s="44"/>
      <c r="J283" s="44"/>
      <c r="K283" s="44"/>
      <c r="L283" s="44"/>
      <c r="M283" s="44"/>
      <c r="N283" s="44"/>
      <c r="O283" s="44"/>
      <c r="P283" s="44"/>
      <c r="Q283" s="44"/>
      <c r="R283" s="44"/>
      <c r="S283" s="44"/>
      <c r="T283" s="44"/>
      <c r="U283" s="44"/>
      <c r="V283" s="44"/>
      <c r="W283" s="44"/>
    </row>
    <row r="284" spans="1:23" ht="15.75">
      <c r="A284" s="44"/>
      <c r="B284" s="44"/>
      <c r="C284" s="44"/>
      <c r="D284" s="44"/>
      <c r="E284" s="44"/>
      <c r="F284" s="44"/>
      <c r="G284" s="44"/>
      <c r="H284" s="44"/>
      <c r="I284" s="44"/>
      <c r="J284" s="44"/>
      <c r="K284" s="44"/>
      <c r="L284" s="44"/>
      <c r="M284" s="44"/>
      <c r="N284" s="44"/>
      <c r="O284" s="44"/>
      <c r="P284" s="44"/>
      <c r="Q284" s="44"/>
      <c r="R284" s="44"/>
      <c r="S284" s="44"/>
      <c r="T284" s="44"/>
      <c r="U284" s="44"/>
      <c r="V284" s="44"/>
      <c r="W284" s="44"/>
    </row>
    <row r="285" spans="1:23" ht="15.75">
      <c r="A285" s="44"/>
      <c r="B285" s="44"/>
      <c r="C285" s="44"/>
      <c r="D285" s="44"/>
      <c r="E285" s="44"/>
      <c r="F285" s="44"/>
      <c r="G285" s="44"/>
      <c r="H285" s="44"/>
      <c r="I285" s="44"/>
      <c r="J285" s="44"/>
      <c r="K285" s="44"/>
      <c r="L285" s="44"/>
      <c r="M285" s="44"/>
      <c r="N285" s="44"/>
      <c r="O285" s="44"/>
      <c r="P285" s="44"/>
      <c r="Q285" s="44"/>
      <c r="R285" s="44"/>
      <c r="S285" s="44"/>
      <c r="T285" s="44"/>
      <c r="U285" s="44"/>
      <c r="V285" s="44"/>
      <c r="W285" s="44"/>
    </row>
  </sheetData>
  <autoFilter ref="A5:W5"/>
  <mergeCells count="38">
    <mergeCell ref="M1:W1"/>
    <mergeCell ref="A2:A4"/>
    <mergeCell ref="B2:B4"/>
    <mergeCell ref="C2:C4"/>
    <mergeCell ref="D2:D4"/>
    <mergeCell ref="E2:E4"/>
    <mergeCell ref="F2:F4"/>
    <mergeCell ref="G2:H2"/>
    <mergeCell ref="I2:J2"/>
    <mergeCell ref="K2:L2"/>
    <mergeCell ref="M2:M4"/>
    <mergeCell ref="N2:N4"/>
    <mergeCell ref="O2:O4"/>
    <mergeCell ref="P2:Q3"/>
    <mergeCell ref="R2:S3"/>
    <mergeCell ref="T2:W2"/>
    <mergeCell ref="T3:T4"/>
    <mergeCell ref="U3:U4"/>
    <mergeCell ref="V3:V4"/>
    <mergeCell ref="W3:W4"/>
    <mergeCell ref="G3:G4"/>
    <mergeCell ref="H3:H4"/>
    <mergeCell ref="I3:I4"/>
    <mergeCell ref="J3:J4"/>
    <mergeCell ref="K3:K4"/>
    <mergeCell ref="L3:L4"/>
    <mergeCell ref="A6:A11"/>
    <mergeCell ref="B6:B11"/>
    <mergeCell ref="C6:C11"/>
    <mergeCell ref="D6:D11"/>
    <mergeCell ref="E6:E11"/>
    <mergeCell ref="F6:F11"/>
    <mergeCell ref="G6:G11"/>
    <mergeCell ref="H6:H11"/>
    <mergeCell ref="I6:I11"/>
    <mergeCell ref="J6:J11"/>
    <mergeCell ref="K6:K11"/>
    <mergeCell ref="L6:L11"/>
  </mergeCells>
  <dataValidations count="8">
    <dataValidation type="list" allowBlank="1" showInputMessage="1" showErrorMessage="1" sqref="A6:A285">
      <formula1>филиал</formula1>
    </dataValidation>
    <dataValidation type="list" allowBlank="1" showInputMessage="1" showErrorMessage="1" sqref="B6:B285">
      <formula1>ПП</formula1>
    </dataValidation>
    <dataValidation type="list" allowBlank="1" showInputMessage="1" showErrorMessage="1" sqref="C6:C285">
      <formula1>котельные</formula1>
    </dataValidation>
    <dataValidation type="list" allowBlank="1" showInputMessage="1" showErrorMessage="1" sqref="D6:D285">
      <formula1>номера_котла</formula1>
    </dataValidation>
    <dataValidation type="decimal" allowBlank="1" showInputMessage="1" showErrorMessage="1" error="Введите число" sqref="E6:E285">
      <formula1>0</formula1>
      <formula2>5000</formula2>
    </dataValidation>
    <dataValidation type="decimal" allowBlank="1" showInputMessage="1" showErrorMessage="1" error="Введите число" sqref="F6:F285">
      <formula1>0</formula1>
      <formula2>15</formula2>
    </dataValidation>
    <dataValidation type="decimal" allowBlank="1" showInputMessage="1" showErrorMessage="1" error="Введите число" sqref="M6:S285">
      <formula1>0</formula1>
      <formula2>10000</formula2>
    </dataValidation>
    <dataValidation type="decimal" allowBlank="1" showInputMessage="1" showErrorMessage="1" error="Введите процент" sqref="T6:W285">
      <formula1>0</formula1>
      <formula2>100</formula2>
    </dataValidation>
  </dataValidations>
  <pageMargins left="0.75" right="0.75" top="1" bottom="1" header="0.5" footer="0.5"/>
  <pageSetup paperSize="9" orientation="portrait" r:id="rId1"/>
  <headerFooter alignWithMargins="0"/>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9"/>
  <sheetViews>
    <sheetView tabSelected="1" zoomScaleNormal="100" workbookViewId="0">
      <selection activeCell="D8" sqref="D8"/>
    </sheetView>
  </sheetViews>
  <sheetFormatPr defaultRowHeight="12.75"/>
  <cols>
    <col min="1" max="1" width="11.42578125" style="57" customWidth="1"/>
    <col min="2" max="2" width="14.140625" style="57" customWidth="1"/>
    <col min="3" max="3" width="19.5703125" style="57" customWidth="1"/>
    <col min="4" max="4" width="26" style="57" customWidth="1"/>
    <col min="5" max="17" width="15.140625" style="57" customWidth="1"/>
  </cols>
  <sheetData>
    <row r="1" spans="1:17" ht="194.25" customHeight="1">
      <c r="A1" s="494" t="s">
        <v>1</v>
      </c>
      <c r="B1" s="492" t="s">
        <v>366</v>
      </c>
      <c r="C1" s="492" t="s">
        <v>175</v>
      </c>
      <c r="D1" s="492" t="s">
        <v>711</v>
      </c>
      <c r="E1" s="490" t="s">
        <v>600</v>
      </c>
      <c r="F1" s="491"/>
      <c r="G1" s="491"/>
      <c r="H1" s="491"/>
      <c r="I1" s="491"/>
      <c r="J1" s="491"/>
      <c r="K1" s="491"/>
      <c r="L1" s="491"/>
      <c r="M1" s="491"/>
      <c r="N1" s="491"/>
      <c r="O1" s="491"/>
      <c r="P1" s="491"/>
      <c r="Q1" s="491"/>
    </row>
    <row r="2" spans="1:17" ht="67.5" customHeight="1">
      <c r="A2" s="495"/>
      <c r="B2" s="493"/>
      <c r="C2" s="493"/>
      <c r="D2" s="493"/>
      <c r="E2" s="295" t="s">
        <v>433</v>
      </c>
      <c r="F2" s="295" t="s">
        <v>601</v>
      </c>
      <c r="G2" s="295" t="s">
        <v>466</v>
      </c>
      <c r="H2" s="295" t="s">
        <v>434</v>
      </c>
      <c r="I2" s="295" t="s">
        <v>435</v>
      </c>
      <c r="J2" s="295" t="s">
        <v>436</v>
      </c>
      <c r="K2" s="295" t="s">
        <v>437</v>
      </c>
      <c r="L2" s="295" t="s">
        <v>438</v>
      </c>
      <c r="M2" s="295" t="s">
        <v>439</v>
      </c>
      <c r="N2" s="295" t="s">
        <v>440</v>
      </c>
      <c r="O2" s="295" t="s">
        <v>441</v>
      </c>
      <c r="P2" s="295" t="s">
        <v>442</v>
      </c>
      <c r="Q2" s="295" t="s">
        <v>443</v>
      </c>
    </row>
    <row r="3" spans="1:17" ht="14.25">
      <c r="A3" s="239" t="s">
        <v>609</v>
      </c>
      <c r="B3" s="239" t="s">
        <v>610</v>
      </c>
      <c r="C3" s="239" t="s">
        <v>611</v>
      </c>
      <c r="D3" s="239" t="s">
        <v>612</v>
      </c>
      <c r="E3" s="239" t="s">
        <v>613</v>
      </c>
      <c r="F3" s="239" t="s">
        <v>614</v>
      </c>
      <c r="G3" s="239" t="s">
        <v>615</v>
      </c>
      <c r="H3" s="239" t="s">
        <v>616</v>
      </c>
      <c r="I3" s="239" t="s">
        <v>617</v>
      </c>
      <c r="J3" s="239" t="s">
        <v>618</v>
      </c>
      <c r="K3" s="239" t="s">
        <v>619</v>
      </c>
      <c r="L3" s="239" t="s">
        <v>620</v>
      </c>
      <c r="M3" s="239" t="s">
        <v>621</v>
      </c>
      <c r="N3" s="239" t="s">
        <v>622</v>
      </c>
      <c r="O3" s="239" t="s">
        <v>623</v>
      </c>
      <c r="P3" s="239" t="s">
        <v>624</v>
      </c>
      <c r="Q3" s="239" t="s">
        <v>625</v>
      </c>
    </row>
    <row r="4" spans="1:17" ht="47.25">
      <c r="A4" s="260" t="s">
        <v>147</v>
      </c>
      <c r="B4" s="260" t="s">
        <v>148</v>
      </c>
      <c r="C4" s="260" t="s">
        <v>149</v>
      </c>
      <c r="D4" s="260" t="s">
        <v>158</v>
      </c>
      <c r="E4" s="54" t="s">
        <v>444</v>
      </c>
      <c r="F4" s="54" t="s">
        <v>445</v>
      </c>
      <c r="G4" s="54" t="s">
        <v>444</v>
      </c>
      <c r="H4" s="54" t="s">
        <v>444</v>
      </c>
      <c r="I4" s="54" t="s">
        <v>444</v>
      </c>
      <c r="J4" s="54" t="s">
        <v>444</v>
      </c>
      <c r="K4" s="54" t="s">
        <v>444</v>
      </c>
      <c r="L4" s="54" t="s">
        <v>444</v>
      </c>
      <c r="M4" s="54" t="s">
        <v>444</v>
      </c>
      <c r="N4" s="54" t="s">
        <v>445</v>
      </c>
      <c r="O4" s="54" t="s">
        <v>445</v>
      </c>
      <c r="P4" s="54" t="s">
        <v>445</v>
      </c>
      <c r="Q4" s="54" t="s">
        <v>444</v>
      </c>
    </row>
    <row r="5" spans="1:17" ht="47.25">
      <c r="A5" s="260" t="s">
        <v>147</v>
      </c>
      <c r="B5" s="260" t="s">
        <v>148</v>
      </c>
      <c r="C5" s="260" t="s">
        <v>149</v>
      </c>
      <c r="D5" s="260" t="s">
        <v>161</v>
      </c>
      <c r="E5" s="54" t="s">
        <v>445</v>
      </c>
      <c r="F5" s="54" t="s">
        <v>445</v>
      </c>
      <c r="G5" s="54" t="s">
        <v>444</v>
      </c>
      <c r="H5" s="54" t="s">
        <v>444</v>
      </c>
      <c r="I5" s="54" t="s">
        <v>444</v>
      </c>
      <c r="J5" s="54" t="s">
        <v>444</v>
      </c>
      <c r="K5" s="54" t="s">
        <v>444</v>
      </c>
      <c r="L5" s="54" t="s">
        <v>444</v>
      </c>
      <c r="M5" s="54" t="s">
        <v>444</v>
      </c>
      <c r="N5" s="54" t="s">
        <v>445</v>
      </c>
      <c r="O5" s="54" t="s">
        <v>445</v>
      </c>
      <c r="P5" s="54" t="s">
        <v>445</v>
      </c>
      <c r="Q5" s="54" t="s">
        <v>444</v>
      </c>
    </row>
    <row r="6" spans="1:17" ht="47.25">
      <c r="A6" s="260" t="s">
        <v>147</v>
      </c>
      <c r="B6" s="260" t="s">
        <v>148</v>
      </c>
      <c r="C6" s="260" t="s">
        <v>149</v>
      </c>
      <c r="D6" s="260" t="s">
        <v>162</v>
      </c>
      <c r="E6" s="54" t="s">
        <v>445</v>
      </c>
      <c r="F6" s="54" t="s">
        <v>445</v>
      </c>
      <c r="G6" s="54" t="s">
        <v>444</v>
      </c>
      <c r="H6" s="54" t="s">
        <v>444</v>
      </c>
      <c r="I6" s="54" t="s">
        <v>444</v>
      </c>
      <c r="J6" s="54" t="s">
        <v>444</v>
      </c>
      <c r="K6" s="54" t="s">
        <v>444</v>
      </c>
      <c r="L6" s="54" t="s">
        <v>444</v>
      </c>
      <c r="M6" s="54" t="s">
        <v>444</v>
      </c>
      <c r="N6" s="54" t="s">
        <v>445</v>
      </c>
      <c r="O6" s="54" t="s">
        <v>445</v>
      </c>
      <c r="P6" s="54" t="s">
        <v>445</v>
      </c>
      <c r="Q6" s="54" t="s">
        <v>444</v>
      </c>
    </row>
    <row r="7" spans="1:17" ht="47.25">
      <c r="A7" s="260" t="s">
        <v>147</v>
      </c>
      <c r="B7" s="260" t="s">
        <v>148</v>
      </c>
      <c r="C7" s="260" t="s">
        <v>149</v>
      </c>
      <c r="D7" s="260" t="s">
        <v>163</v>
      </c>
      <c r="E7" s="54" t="s">
        <v>445</v>
      </c>
      <c r="F7" s="54" t="s">
        <v>445</v>
      </c>
      <c r="G7" s="54" t="s">
        <v>445</v>
      </c>
      <c r="H7" s="54" t="s">
        <v>445</v>
      </c>
      <c r="I7" s="54" t="s">
        <v>445</v>
      </c>
      <c r="J7" s="54" t="s">
        <v>445</v>
      </c>
      <c r="K7" s="54" t="s">
        <v>445</v>
      </c>
      <c r="L7" s="54" t="s">
        <v>445</v>
      </c>
      <c r="M7" s="54" t="s">
        <v>445</v>
      </c>
      <c r="N7" s="54" t="s">
        <v>444</v>
      </c>
      <c r="O7" s="54" t="s">
        <v>444</v>
      </c>
      <c r="P7" s="54" t="s">
        <v>444</v>
      </c>
      <c r="Q7" s="54" t="s">
        <v>444</v>
      </c>
    </row>
    <row r="8" spans="1:17" ht="47.25">
      <c r="A8" s="260" t="s">
        <v>147</v>
      </c>
      <c r="B8" s="260" t="s">
        <v>148</v>
      </c>
      <c r="C8" s="260" t="s">
        <v>149</v>
      </c>
      <c r="D8" s="260" t="s">
        <v>164</v>
      </c>
      <c r="E8" s="54" t="s">
        <v>445</v>
      </c>
      <c r="F8" s="54" t="s">
        <v>445</v>
      </c>
      <c r="G8" s="54" t="s">
        <v>445</v>
      </c>
      <c r="H8" s="54" t="s">
        <v>445</v>
      </c>
      <c r="I8" s="54" t="s">
        <v>445</v>
      </c>
      <c r="J8" s="54" t="s">
        <v>445</v>
      </c>
      <c r="K8" s="54" t="s">
        <v>445</v>
      </c>
      <c r="L8" s="54" t="s">
        <v>445</v>
      </c>
      <c r="M8" s="54" t="s">
        <v>445</v>
      </c>
      <c r="N8" s="54" t="s">
        <v>444</v>
      </c>
      <c r="O8" s="54" t="s">
        <v>444</v>
      </c>
      <c r="P8" s="54" t="s">
        <v>444</v>
      </c>
      <c r="Q8" s="54" t="s">
        <v>444</v>
      </c>
    </row>
    <row r="9" spans="1:17" ht="47.25">
      <c r="A9" s="260" t="s">
        <v>147</v>
      </c>
      <c r="B9" s="260" t="s">
        <v>148</v>
      </c>
      <c r="C9" s="260" t="s">
        <v>149</v>
      </c>
      <c r="D9" s="260" t="s">
        <v>456</v>
      </c>
      <c r="E9" s="296"/>
      <c r="F9" s="296"/>
      <c r="G9" s="296"/>
      <c r="H9" s="296"/>
      <c r="I9" s="296"/>
      <c r="J9" s="296"/>
      <c r="K9" s="296"/>
      <c r="L9" s="296"/>
      <c r="M9" s="296"/>
      <c r="N9" s="296"/>
      <c r="O9" s="54" t="s">
        <v>457</v>
      </c>
      <c r="P9" s="296"/>
      <c r="Q9" s="296"/>
    </row>
  </sheetData>
  <dataConsolidate/>
  <mergeCells count="5">
    <mergeCell ref="E1:Q1"/>
    <mergeCell ref="D1:D2"/>
    <mergeCell ref="C1:C2"/>
    <mergeCell ref="B1:B2"/>
    <mergeCell ref="A1:A2"/>
  </mergeCells>
  <dataValidations count="5">
    <dataValidation type="list" allowBlank="1" showInputMessage="1" showErrorMessage="1" sqref="D4:D9">
      <formula1>котлы_для_сн</formula1>
    </dataValidation>
    <dataValidation type="list" allowBlank="1" showInputMessage="1" sqref="E4:Q9">
      <formula1>нСН</formula1>
    </dataValidation>
    <dataValidation type="list" allowBlank="1" showInputMessage="1" showErrorMessage="1" sqref="A4:A9">
      <formula1>филиал</formula1>
    </dataValidation>
    <dataValidation type="list" allowBlank="1" showInputMessage="1" showErrorMessage="1" sqref="B4:B9">
      <formula1>ПП</formula1>
    </dataValidation>
    <dataValidation type="list" allowBlank="1" showInputMessage="1" showErrorMessage="1" sqref="C4:C9">
      <formula1>котельные</formula1>
    </dataValidation>
  </dataValidations>
  <pageMargins left="0.7" right="0.7" top="0.75" bottom="0.75" header="0.3" footer="0.3"/>
  <pageSetup paperSize="9" orientation="portrait" horizontalDpi="1200" r:id="rId1"/>
  <legacy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16</vt:i4>
      </vt:variant>
      <vt:variant>
        <vt:lpstr>Именованные диапазоны</vt:lpstr>
      </vt:variant>
      <vt:variant>
        <vt:i4>49</vt:i4>
      </vt:variant>
    </vt:vector>
  </HeadingPairs>
  <TitlesOfParts>
    <vt:vector size="65" baseType="lpstr">
      <vt:lpstr>Переменные шаблона</vt:lpstr>
      <vt:lpstr>Сводные показатели ЭСО</vt:lpstr>
      <vt:lpstr>Котельные</vt:lpstr>
      <vt:lpstr>Группы оборудования котельной</vt:lpstr>
      <vt:lpstr>Топливное хозяйство</vt:lpstr>
      <vt:lpstr>Вспомогательные помещения</vt:lpstr>
      <vt:lpstr>Котлоагрегаты</vt:lpstr>
      <vt:lpstr>Режимы работы котельной</vt:lpstr>
      <vt:lpstr>Режимная наладка котлоагрегатов</vt:lpstr>
      <vt:lpstr>Характеристика ХВО</vt:lpstr>
      <vt:lpstr>Деаэраторы</vt:lpstr>
      <vt:lpstr>Баки различного назначения</vt:lpstr>
      <vt:lpstr>Приборы учета</vt:lpstr>
      <vt:lpstr>Служебная страница</vt:lpstr>
      <vt:lpstr>Испытания котла</vt:lpstr>
      <vt:lpstr>Настройка собственных нужд</vt:lpstr>
      <vt:lpstr>'Топливное хозяйство'!agent</vt:lpstr>
      <vt:lpstr>bak</vt:lpstr>
      <vt:lpstr>BuildNasn</vt:lpstr>
      <vt:lpstr>'Топливное хозяйство'!coil</vt:lpstr>
      <vt:lpstr>eko</vt:lpstr>
      <vt:lpstr>fors</vt:lpstr>
      <vt:lpstr>ionit</vt:lpstr>
      <vt:lpstr>'Топливное хозяйство'!koil</vt:lpstr>
      <vt:lpstr>list1</vt:lpstr>
      <vt:lpstr>list2</vt:lpstr>
      <vt:lpstr>'Топливное хозяйство'!mas</vt:lpstr>
      <vt:lpstr>'Топливное хозяйство'!masprok</vt:lpstr>
      <vt:lpstr>obd</vt:lpstr>
      <vt:lpstr>ohlvip</vt:lpstr>
      <vt:lpstr>param</vt:lpstr>
      <vt:lpstr>prod</vt:lpstr>
      <vt:lpstr>'Топливное хозяйство'!res</vt:lpstr>
      <vt:lpstr>topka</vt:lpstr>
      <vt:lpstr>'Топливное хозяйство'!topl</vt:lpstr>
      <vt:lpstr>'Топливное хозяйство'!trans</vt:lpstr>
      <vt:lpstr>WorkMode</vt:lpstr>
      <vt:lpstr>вспом_пом</vt:lpstr>
      <vt:lpstr>город</vt:lpstr>
      <vt:lpstr>граф</vt:lpstr>
      <vt:lpstr>'Баки различного назначения'!Заголовки_для_печати</vt:lpstr>
      <vt:lpstr>'Вспомогательные помещения'!Заголовки_для_печати</vt:lpstr>
      <vt:lpstr>Деаэраторы!Заголовки_для_печати</vt:lpstr>
      <vt:lpstr>Котельные!Заголовки_для_печати</vt:lpstr>
      <vt:lpstr>Котлоагрегаты!Заголовки_для_печати</vt:lpstr>
      <vt:lpstr>'Приборы учета'!Заголовки_для_печати</vt:lpstr>
      <vt:lpstr>'Режимная наладка котлоагрегатов'!Заголовки_для_печати</vt:lpstr>
      <vt:lpstr>'Режимы работы котельной'!Заголовки_для_печати</vt:lpstr>
      <vt:lpstr>'Топливное хозяйство'!Заголовки_для_печати</vt:lpstr>
      <vt:lpstr>'Характеристика ХВО'!Заголовки_для_печати</vt:lpstr>
      <vt:lpstr>котельные</vt:lpstr>
      <vt:lpstr>Котлоагрегаты</vt:lpstr>
      <vt:lpstr>котлы_для_сн</vt:lpstr>
      <vt:lpstr>место_бак</vt:lpstr>
      <vt:lpstr>номера_котла</vt:lpstr>
      <vt:lpstr>нСН</vt:lpstr>
      <vt:lpstr>пом</vt:lpstr>
      <vt:lpstr>ПП</vt:lpstr>
      <vt:lpstr>режим_раб_кот</vt:lpstr>
      <vt:lpstr>топл_ознт_транс</vt:lpstr>
      <vt:lpstr>топл_потс</vt:lpstr>
      <vt:lpstr>топл_статус</vt:lpstr>
      <vt:lpstr>топл_хоз</vt:lpstr>
      <vt:lpstr>филиал</vt:lpstr>
      <vt:lpstr>хво_котлы</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ООО «Энергосоюз»</cp:lastModifiedBy>
  <cp:lastPrinted>2010-05-06T09:44:04Z</cp:lastPrinted>
  <dcterms:created xsi:type="dcterms:W3CDTF">1996-10-08T23:32:33Z</dcterms:created>
  <dcterms:modified xsi:type="dcterms:W3CDTF">2025-12-18T14:15:54Z</dcterms:modified>
</cp:coreProperties>
</file>